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https://savethechildren1.sharepoint.com/sites/tco.af/Shared Documents/06. Supply Chain/05. Procurement/11. Formal Bids/RFQ-TUR-2023-040 Supply and Montage of Galvanized Modular Tanks/Second Process Cancelled/2- Publish Pack/"/>
    </mc:Choice>
  </mc:AlternateContent>
  <xr:revisionPtr revIDLastSave="41" documentId="8_{A6592E5F-71CB-404A-9FAE-C8B55695582B}" xr6:coauthVersionLast="47" xr6:coauthVersionMax="47" xr10:uidLastSave="{9A88C487-1DEF-41BB-BB83-4BE86B2C2305}"/>
  <bookViews>
    <workbookView xWindow="-108" yWindow="-108" windowWidth="23256" windowHeight="12456" firstSheet="2" activeTab="4" xr2:uid="{00000000-000D-0000-FFFF-FFFF00000000}"/>
  </bookViews>
  <sheets>
    <sheet name="Antakya Özel Eğitim" sheetId="12" r:id="rId1"/>
    <sheet name="Antakya Özel Eğt Uygulama Okulu" sheetId="15" r:id="rId2"/>
    <sheet name="Hassa Mazmanlı Hanobası İO" sheetId="13" r:id="rId3"/>
    <sheet name="Antakya Gazipaşa İO" sheetId="14" r:id="rId4"/>
    <sheet name="Water Osmosis" sheetId="18" r:id="rId5"/>
    <sheet name="SUMMARY" sheetId="9" r:id="rId6"/>
    <sheet name="Zaman Çizelgesi" sheetId="17" r:id="rId7"/>
  </sheets>
  <externalReferences>
    <externalReference r:id="rId8"/>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9" l="1"/>
  <c r="B11" i="9"/>
  <c r="B11" i="17" s="1"/>
  <c r="J10" i="18"/>
  <c r="H10" i="18"/>
  <c r="H11" i="18" s="1"/>
  <c r="C4" i="17"/>
  <c r="H12" i="18" l="1"/>
  <c r="H13" i="18" s="1"/>
  <c r="C11" i="9" s="1"/>
  <c r="B10" i="9" l="1"/>
  <c r="B10" i="17" s="1"/>
  <c r="B9" i="9"/>
  <c r="B9" i="17" s="1"/>
  <c r="B8" i="17"/>
  <c r="B7" i="9"/>
  <c r="B7" i="17" s="1"/>
  <c r="H10" i="15"/>
  <c r="H11" i="15" s="1"/>
  <c r="H10" i="14"/>
  <c r="H11" i="14" s="1"/>
  <c r="J10" i="13"/>
  <c r="H10" i="13"/>
  <c r="H11" i="13" s="1"/>
  <c r="H10" i="12"/>
  <c r="H11" i="12" s="1"/>
  <c r="H12" i="12" l="1"/>
  <c r="H13" i="12" s="1"/>
  <c r="C7" i="9" s="1"/>
  <c r="H12" i="15"/>
  <c r="H13" i="15" s="1"/>
  <c r="C8" i="9" s="1"/>
  <c r="H12" i="13"/>
  <c r="H13" i="13" s="1"/>
  <c r="C9" i="9" s="1"/>
  <c r="H12" i="14"/>
  <c r="H13" i="14" s="1"/>
  <c r="C10" i="9" s="1"/>
  <c r="D7" i="9" l="1"/>
</calcChain>
</file>

<file path=xl/sharedStrings.xml><?xml version="1.0" encoding="utf-8"?>
<sst xmlns="http://schemas.openxmlformats.org/spreadsheetml/2006/main" count="175" uniqueCount="51">
  <si>
    <t>Save the Children</t>
  </si>
  <si>
    <t>Türkiye Ülke Ofisi</t>
  </si>
  <si>
    <t>Deprem Yardımı - 2023 (Earthquake response - 2023)</t>
  </si>
  <si>
    <t>Project Name:</t>
  </si>
  <si>
    <t>Estimated Project Duration:</t>
  </si>
  <si>
    <t>Shelter Rehabilitation Bill of Quantity</t>
  </si>
  <si>
    <t>SN</t>
  </si>
  <si>
    <t>Name of Item / English
İşin Adı / İngilizce</t>
  </si>
  <si>
    <t>Name of Item / Turkish
İşin Adı / Türkçe</t>
  </si>
  <si>
    <t>Description of Item / English
İş Tanımı / İngilizce</t>
  </si>
  <si>
    <t>Birim - Unit</t>
  </si>
  <si>
    <t>Miktar - Quantity</t>
  </si>
  <si>
    <t>Birim fiyat - Unit Price  (USD $)</t>
  </si>
  <si>
    <t>Toplam Maliyet - Total estimated cost (USD $)</t>
  </si>
  <si>
    <t>adet</t>
  </si>
  <si>
    <t xml:space="preserve">Su ve Senitasyon İşleri
Water </t>
  </si>
  <si>
    <t>TOTAL - TOPLAM</t>
  </si>
  <si>
    <t>KDV (yukarıdaki fiyata KDV dahil değilse lütfen buraya ekleyin) -VAT (if the above price is not included VAT, please add here)</t>
  </si>
  <si>
    <t>KDV Dahil Toplam Fiyat</t>
  </si>
  <si>
    <t>ÖNEMLİ NOTLAR</t>
  </si>
  <si>
    <t>1. Yukarıda belirtilen bütün işler anahtar teslim yapılacaktır. 
2. Yüklenici firma belirtilen işler için şartnameye uygun malzemeleri tedarik edecek, montajlarını, uygulamalarını tamamlayacaktır.
3. Birim fiyatlara KDV dahil ve işçilik dahil edilecektir.
4. SCI Mühendisinin onayı olmadan hiç bir iş kaleminde değişim yapılmayacaktır.
5. Kullanılan bütün malzemeler TSE onaylı olmak zorundadır.
6. Uygulamalar sonunda tadilat alanları temiz bırakılacaktır.</t>
  </si>
  <si>
    <t>IMPORTANT REMARKS</t>
  </si>
  <si>
    <t>1. All the above-mentioned works will be done on a turnkey basis.
2. The contractor company will supply the materials in accordance with the specification for the specified works, complete their assembly and applications.
3. Unit prices will include VAT and labor.
4. No change will be made in any work item without the approval of the SCI Engineer.
5. All materials used must be TSE approved.
6. At the end of the applications, the renovation areas will be left clean.</t>
  </si>
  <si>
    <t>Firma Adı</t>
  </si>
  <si>
    <t>Firma Yetkilisi</t>
  </si>
  <si>
    <t>İmza / Kaşe</t>
  </si>
  <si>
    <t>Name of page</t>
  </si>
  <si>
    <t>Name of School</t>
  </si>
  <si>
    <t>Total Estimated Budget for School</t>
  </si>
  <si>
    <t>TOTAL</t>
  </si>
  <si>
    <t>Project Name: 9 School Rehabilitation</t>
  </si>
  <si>
    <r>
      <t>Location/Adress: Antakya Özel Eğitim 2. Kademe</t>
    </r>
    <r>
      <rPr>
        <sz val="11"/>
        <color theme="1"/>
        <rFont val="Calibri"/>
        <family val="2"/>
        <scheme val="minor"/>
      </rPr>
      <t>, Antakya/HATAY</t>
    </r>
  </si>
  <si>
    <r>
      <t xml:space="preserve">Su Tankı
</t>
    </r>
    <r>
      <rPr>
        <sz val="11"/>
        <color theme="4"/>
        <rFont val="Calibri"/>
        <family val="2"/>
        <scheme val="minor"/>
      </rPr>
      <t xml:space="preserve">Water Tanks
</t>
    </r>
  </si>
  <si>
    <r>
      <t xml:space="preserve">Mevcut su tankının yerinden kaldırılması, yeni galvenizli modüler su tankının(15.000lt) yerine montajı. Fiyat malzeme ve işçilik ve kurulumu içermelidir. Satın alma işlerinden önce saha mühendisinin onayı alınacaktır.
</t>
    </r>
    <r>
      <rPr>
        <sz val="11"/>
        <color theme="4"/>
        <rFont val="Calibri"/>
        <family val="2"/>
        <scheme val="minor"/>
      </rPr>
      <t>Replace old water tank and supply and install with all material and labour  new  stainless steel water tank (15.000 liter) (Tank type will be 
galvanized modular water tank.) Contractor will submit a sample to SCI for approval before start supplying.</t>
    </r>
  </si>
  <si>
    <r>
      <t>Location/Adress: Mazmanlı Hanobası İO</t>
    </r>
    <r>
      <rPr>
        <sz val="11"/>
        <color theme="1"/>
        <rFont val="Calibri"/>
        <family val="2"/>
        <scheme val="minor"/>
      </rPr>
      <t>, Hassa/HATAY</t>
    </r>
  </si>
  <si>
    <r>
      <t xml:space="preserve">Mevcut su tankının yerinden kaldırılması, yeni galvenizli modüler su tankının(10.000lt) yerine montajı. Fiyat malzeme ve işçilik ve kurulumu içermelidir. Satın alma işlerinden önce saha mühendisinin onayı alınacaktır.
</t>
    </r>
    <r>
      <rPr>
        <sz val="11"/>
        <color theme="4"/>
        <rFont val="Calibri"/>
        <family val="2"/>
        <scheme val="minor"/>
      </rPr>
      <t>Replace old water tank and supply and install with all material and labour  new  stainless steel water tank (10.000 liter) (Tank type will be 
galvanized modular water tank.) Contractor will submit a sample to SCI for approval before start supplying.</t>
    </r>
  </si>
  <si>
    <r>
      <t xml:space="preserve">Mevcut su tankının yerinden kaldırılması, yeni galvenizli modüler su tankının(4.000lt) yerine montajı. Fiyat malzeme ve işçilik ve kurulumu içermelidir. Satın alma işlerinden önce saha mühendisinin onayı alınacaktır.
</t>
    </r>
    <r>
      <rPr>
        <sz val="11"/>
        <color theme="4"/>
        <rFont val="Calibri"/>
        <family val="2"/>
        <scheme val="minor"/>
      </rPr>
      <t>Replace old water tank and supply and install with all material and labour  new  stainless steel water tank (20.000 liter) (Tank type will be 
galvanized modular water tank.) Contractor will submit a sample to SCI for approval before start supplying.</t>
    </r>
  </si>
  <si>
    <r>
      <t>Location/Adress: Gazipaşaı İO</t>
    </r>
    <r>
      <rPr>
        <sz val="11"/>
        <color theme="1"/>
        <rFont val="Calibri"/>
        <family val="2"/>
        <scheme val="minor"/>
      </rPr>
      <t>, Antakya/HATAY</t>
    </r>
  </si>
  <si>
    <t>ZAMAN ÇİZELGESİ</t>
  </si>
  <si>
    <t>NO</t>
  </si>
  <si>
    <t>Onarım Yapılacak Yer</t>
  </si>
  <si>
    <t>XXX GÜN</t>
  </si>
  <si>
    <t>Location/Adress: Container Camps in Antakya</t>
  </si>
  <si>
    <r>
      <t>Location/Adress: Antakya Özel Eğitim Uygulama Okulu</t>
    </r>
    <r>
      <rPr>
        <sz val="11"/>
        <color theme="1"/>
        <rFont val="Calibri"/>
        <family val="2"/>
        <scheme val="minor"/>
      </rPr>
      <t>, Antakya/HATAY</t>
    </r>
  </si>
  <si>
    <r>
      <t xml:space="preserve">Mevcut su tankının yerinden kaldırılması, yeni galvenizli modüler su tankının(10.000lt) yerine montajı. Fiyat malzeme ve işçilik ve kurulumu içermelidir. Satın alma işlerinden önce saha mühendisinin onayı alınacaktır. Antakya ve Defne Bölgeleri
</t>
    </r>
    <r>
      <rPr>
        <sz val="11"/>
        <color theme="4"/>
        <rFont val="Calibri"/>
        <family val="2"/>
        <scheme val="minor"/>
      </rPr>
      <t>Replace old water tank and supply and install with all material and labour  new  stainless steel water tank (10.000 liter) (Tank type will be 
galvanized modular water tank.) Contractor will submit a sample to SCI for approval before start supplying.</t>
    </r>
  </si>
  <si>
    <t>Olası bir anlaşma durumunda sözleşme imzalandıktan sonra kaç takvim günü içerisinde işe başlayabilirsiniz.</t>
  </si>
  <si>
    <t>Ödeme Planı</t>
  </si>
  <si>
    <r>
      <t>İŞ BİTİM SÜRESİ</t>
    </r>
    <r>
      <rPr>
        <b/>
        <sz val="12"/>
        <color theme="1"/>
        <rFont val="Calibri"/>
        <family val="2"/>
        <scheme val="minor"/>
      </rPr>
      <t>(TOPLAM İŞ BİTİM SÜRESİ TAKVİM GÜNÜ OLARAK BELİRTİLMELİDİR)</t>
    </r>
  </si>
  <si>
    <t>Ön ödeme vs. talebiniz varsa burada belirtiniz. 
Save the Children teslimat sonrası ödemenin tamamını yapmayı tercih eder, fakat bazı alımlar için bunu esnetebiliyoruz. 
Firmanızın ön ödeme gibi bir talebi varsa lütfen belirtiniz.</t>
  </si>
  <si>
    <t>Tüm sahalarda aynı anda işe başlayabilir misiniz?</t>
  </si>
  <si>
    <t>Evet / Hayır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</si>
</sst>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409]* #,##0.00_ ;_-[$$-409]* \-#,##0.00\ ;_-[$$-409]* &quot;-&quot;??_ ;_-@_ "/>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b/>
      <sz val="11"/>
      <name val="Calibri"/>
      <family val="2"/>
      <scheme val="minor"/>
    </font>
    <font>
      <b/>
      <sz val="16"/>
      <color theme="0"/>
      <name val="Calibri"/>
      <family val="2"/>
      <scheme val="minor"/>
    </font>
    <font>
      <b/>
      <sz val="10"/>
      <color theme="1"/>
      <name val="Calibri"/>
      <family val="2"/>
      <scheme val="minor"/>
    </font>
    <font>
      <b/>
      <sz val="11"/>
      <color rgb="FF000000"/>
      <name val="Calibri"/>
      <family val="2"/>
    </font>
    <font>
      <sz val="11"/>
      <name val="Calibri"/>
      <family val="2"/>
      <scheme val="minor"/>
    </font>
    <font>
      <sz val="11"/>
      <color rgb="FF000000"/>
      <name val="Calibri"/>
      <family val="2"/>
      <scheme val="minor"/>
    </font>
    <font>
      <b/>
      <sz val="12"/>
      <color theme="1"/>
      <name val="Calibri"/>
      <family val="2"/>
      <scheme val="minor"/>
    </font>
    <font>
      <sz val="8"/>
      <name val="Calibri"/>
      <family val="2"/>
      <scheme val="minor"/>
    </font>
    <font>
      <sz val="12"/>
      <color theme="1"/>
      <name val="Calibri"/>
      <family val="2"/>
      <scheme val="minor"/>
    </font>
    <font>
      <b/>
      <sz val="14"/>
      <color theme="1"/>
      <name val="Calibri"/>
      <family val="2"/>
      <scheme val="minor"/>
    </font>
    <font>
      <i/>
      <sz val="12"/>
      <color rgb="FF000000"/>
      <name val="Calibri"/>
      <family val="2"/>
      <scheme val="minor"/>
    </font>
    <font>
      <sz val="11"/>
      <color theme="4"/>
      <name val="Calibri"/>
      <family val="2"/>
      <scheme val="minor"/>
    </font>
    <font>
      <sz val="11"/>
      <color theme="1" tint="0.499984740745262"/>
      <name val="Calibri"/>
      <family val="2"/>
      <scheme val="minor"/>
    </font>
  </fonts>
  <fills count="15">
    <fill>
      <patternFill patternType="none"/>
    </fill>
    <fill>
      <patternFill patternType="gray125"/>
    </fill>
    <fill>
      <patternFill patternType="solid">
        <fgColor rgb="FFFF0000"/>
        <bgColor indexed="64"/>
      </patternFill>
    </fill>
    <fill>
      <patternFill patternType="solid">
        <fgColor theme="2"/>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rgb="FFFFFF00"/>
        <bgColor indexed="64"/>
      </patternFill>
    </fill>
    <fill>
      <patternFill patternType="solid">
        <fgColor rgb="FFEDEDED"/>
        <bgColor rgb="FF000000"/>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auto="1"/>
      </left>
      <right/>
      <top style="medium">
        <color auto="1"/>
      </top>
      <bottom/>
      <diagonal/>
    </border>
    <border>
      <left/>
      <right style="medium">
        <color auto="1"/>
      </right>
      <top style="medium">
        <color auto="1"/>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s>
  <cellStyleXfs count="2">
    <xf numFmtId="0" fontId="0" fillId="0" borderId="0"/>
    <xf numFmtId="164" fontId="1" fillId="0" borderId="0" applyFont="0" applyFill="0" applyBorder="0" applyAlignment="0" applyProtection="0"/>
  </cellStyleXfs>
  <cellXfs count="120">
    <xf numFmtId="0" fontId="0" fillId="0" borderId="0" xfId="0"/>
    <xf numFmtId="0" fontId="6" fillId="3" borderId="11"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5" xfId="0" applyFont="1" applyFill="1" applyBorder="1" applyAlignment="1">
      <alignment horizontal="right" vertical="center" wrapText="1"/>
    </xf>
    <xf numFmtId="2" fontId="6" fillId="3" borderId="15" xfId="0" applyNumberFormat="1" applyFont="1" applyFill="1" applyBorder="1" applyAlignment="1">
      <alignment horizontal="center" vertical="center" wrapText="1"/>
    </xf>
    <xf numFmtId="0" fontId="6" fillId="3" borderId="15" xfId="0" applyFont="1" applyFill="1" applyBorder="1" applyAlignment="1">
      <alignment horizontal="center" vertical="center" wrapText="1"/>
    </xf>
    <xf numFmtId="0" fontId="0" fillId="0" borderId="0" xfId="0" applyAlignment="1">
      <alignment horizontal="center" vertical="center" wrapText="1"/>
    </xf>
    <xf numFmtId="0" fontId="2" fillId="4" borderId="16" xfId="0" applyFont="1" applyFill="1" applyBorder="1" applyAlignment="1">
      <alignment horizontal="center" vertical="center"/>
    </xf>
    <xf numFmtId="0" fontId="2" fillId="0" borderId="0" xfId="0" applyFont="1"/>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2" fontId="0" fillId="0" borderId="0" xfId="0" applyNumberFormat="1" applyAlignment="1">
      <alignment horizontal="right"/>
    </xf>
    <xf numFmtId="0" fontId="0" fillId="0" borderId="0" xfId="0" applyAlignment="1">
      <alignment vertical="center"/>
    </xf>
    <xf numFmtId="164" fontId="0" fillId="0" borderId="0" xfId="1" applyFont="1"/>
    <xf numFmtId="0" fontId="0" fillId="7" borderId="7" xfId="0" applyFill="1" applyBorder="1" applyAlignment="1">
      <alignment horizontal="left"/>
    </xf>
    <xf numFmtId="0" fontId="0" fillId="7" borderId="18" xfId="0" applyFill="1" applyBorder="1" applyAlignment="1">
      <alignment horizontal="left"/>
    </xf>
    <xf numFmtId="0" fontId="0" fillId="9" borderId="5" xfId="0" applyFill="1" applyBorder="1" applyAlignment="1">
      <alignment horizontal="center" vertical="center"/>
    </xf>
    <xf numFmtId="0" fontId="0" fillId="6" borderId="1" xfId="0" applyFill="1" applyBorder="1" applyAlignment="1">
      <alignment horizontal="left"/>
    </xf>
    <xf numFmtId="0" fontId="2" fillId="7" borderId="18" xfId="0" applyFont="1" applyFill="1" applyBorder="1" applyAlignment="1">
      <alignment horizontal="center" vertical="center"/>
    </xf>
    <xf numFmtId="164" fontId="6" fillId="3" borderId="24" xfId="1" applyFont="1" applyFill="1" applyBorder="1" applyAlignment="1">
      <alignment horizontal="center" vertical="center" wrapText="1"/>
    </xf>
    <xf numFmtId="164" fontId="13" fillId="11" borderId="1" xfId="1" applyFont="1" applyFill="1" applyBorder="1"/>
    <xf numFmtId="165" fontId="12" fillId="10" borderId="1" xfId="1" applyNumberFormat="1" applyFont="1" applyFill="1" applyBorder="1" applyAlignment="1">
      <alignment horizontal="left"/>
    </xf>
    <xf numFmtId="0" fontId="0" fillId="7" borderId="18" xfId="0" applyFill="1" applyBorder="1" applyAlignment="1">
      <alignment horizontal="left" wrapText="1"/>
    </xf>
    <xf numFmtId="0" fontId="0" fillId="6" borderId="1" xfId="0" applyFill="1" applyBorder="1" applyAlignment="1">
      <alignment horizontal="left" wrapText="1"/>
    </xf>
    <xf numFmtId="0" fontId="0" fillId="6" borderId="1" xfId="0" applyFill="1" applyBorder="1" applyAlignment="1">
      <alignment horizontal="right"/>
    </xf>
    <xf numFmtId="2" fontId="0" fillId="6" borderId="1" xfId="0" applyNumberFormat="1" applyFill="1" applyBorder="1" applyAlignment="1">
      <alignment horizontal="right"/>
    </xf>
    <xf numFmtId="164" fontId="0" fillId="6" borderId="1" xfId="1" applyFont="1" applyFill="1" applyBorder="1" applyAlignment="1">
      <alignment horizontal="left"/>
    </xf>
    <xf numFmtId="0" fontId="0" fillId="7" borderId="8" xfId="0" applyFill="1" applyBorder="1" applyAlignment="1">
      <alignment horizontal="right"/>
    </xf>
    <xf numFmtId="2" fontId="0" fillId="7" borderId="8" xfId="0" applyNumberFormat="1" applyFill="1" applyBorder="1" applyAlignment="1">
      <alignment horizontal="right"/>
    </xf>
    <xf numFmtId="0" fontId="0" fillId="7" borderId="8" xfId="0" applyFill="1" applyBorder="1" applyAlignment="1">
      <alignment horizontal="left"/>
    </xf>
    <xf numFmtId="164" fontId="0" fillId="7" borderId="8" xfId="1" applyFont="1" applyFill="1" applyBorder="1" applyAlignment="1">
      <alignment horizontal="left"/>
    </xf>
    <xf numFmtId="165" fontId="0" fillId="0" borderId="0" xfId="0" applyNumberFormat="1"/>
    <xf numFmtId="0" fontId="2" fillId="0" borderId="0" xfId="0" applyFont="1" applyAlignment="1">
      <alignment horizontal="right" vertical="center"/>
    </xf>
    <xf numFmtId="49" fontId="0" fillId="0" borderId="1" xfId="0" applyNumberFormat="1" applyBorder="1" applyAlignment="1">
      <alignment horizontal="center" vertical="center"/>
    </xf>
    <xf numFmtId="0" fontId="8" fillId="12" borderId="6" xfId="0" applyFont="1" applyFill="1" applyBorder="1" applyAlignment="1">
      <alignment horizontal="left" vertical="top" wrapText="1"/>
    </xf>
    <xf numFmtId="0" fontId="8" fillId="12" borderId="1" xfId="0" applyFont="1" applyFill="1" applyBorder="1" applyAlignment="1">
      <alignment horizontal="center" vertical="center"/>
    </xf>
    <xf numFmtId="2" fontId="0" fillId="0" borderId="1" xfId="0" applyNumberFormat="1" applyBorder="1" applyAlignment="1">
      <alignment horizontal="right" vertical="center"/>
    </xf>
    <xf numFmtId="165" fontId="0" fillId="0" borderId="1" xfId="0" applyNumberFormat="1" applyBorder="1" applyAlignment="1">
      <alignment vertical="center"/>
    </xf>
    <xf numFmtId="165" fontId="0" fillId="0" borderId="1" xfId="1" applyNumberFormat="1" applyFont="1" applyBorder="1" applyAlignment="1">
      <alignment vertical="center"/>
    </xf>
    <xf numFmtId="165" fontId="10" fillId="5" borderId="35" xfId="1" applyNumberFormat="1" applyFont="1" applyFill="1" applyBorder="1" applyAlignment="1">
      <alignment horizontal="left"/>
    </xf>
    <xf numFmtId="0" fontId="0" fillId="0" borderId="5" xfId="0" applyBorder="1" applyAlignment="1">
      <alignment vertical="center"/>
    </xf>
    <xf numFmtId="0" fontId="8" fillId="13" borderId="6" xfId="0" applyFont="1" applyFill="1" applyBorder="1" applyAlignment="1">
      <alignment horizontal="left" vertical="top" wrapText="1"/>
    </xf>
    <xf numFmtId="0" fontId="12" fillId="8" borderId="3" xfId="0" applyFont="1" applyFill="1" applyBorder="1" applyAlignment="1">
      <alignment horizontal="center" vertical="center"/>
    </xf>
    <xf numFmtId="0" fontId="12" fillId="8" borderId="4" xfId="0" applyFont="1" applyFill="1" applyBorder="1" applyAlignment="1">
      <alignment horizontal="center" vertical="center"/>
    </xf>
    <xf numFmtId="0" fontId="2" fillId="0" borderId="1" xfId="0" applyFont="1" applyBorder="1" applyAlignment="1">
      <alignment horizontal="right" vertical="center"/>
    </xf>
    <xf numFmtId="0" fontId="2" fillId="0" borderId="19" xfId="0" applyFont="1" applyBorder="1" applyAlignment="1">
      <alignment horizontal="right" vertical="center"/>
    </xf>
    <xf numFmtId="0" fontId="0" fillId="9" borderId="7" xfId="0" applyFill="1" applyBorder="1" applyAlignment="1">
      <alignment horizontal="center" vertical="center"/>
    </xf>
    <xf numFmtId="0" fontId="9" fillId="14" borderId="1" xfId="0" applyFont="1" applyFill="1" applyBorder="1" applyAlignment="1">
      <alignment horizontal="center" vertical="center" wrapText="1"/>
    </xf>
    <xf numFmtId="165" fontId="0" fillId="9" borderId="1" xfId="0" applyNumberFormat="1" applyFill="1" applyBorder="1" applyAlignment="1">
      <alignment horizontal="center" vertical="center"/>
    </xf>
    <xf numFmtId="0" fontId="0" fillId="9" borderId="8" xfId="0" applyFill="1" applyBorder="1" applyAlignment="1">
      <alignment horizontal="center" vertical="center" wrapText="1"/>
    </xf>
    <xf numFmtId="0" fontId="0" fillId="9" borderId="1" xfId="0" applyFill="1" applyBorder="1" applyAlignment="1">
      <alignment horizontal="center" vertical="center" wrapText="1"/>
    </xf>
    <xf numFmtId="0" fontId="12" fillId="8" borderId="20" xfId="0" applyFont="1" applyFill="1" applyBorder="1" applyAlignment="1">
      <alignment horizontal="center" vertical="center"/>
    </xf>
    <xf numFmtId="165" fontId="0" fillId="9" borderId="8" xfId="0" applyNumberFormat="1" applyFill="1" applyBorder="1" applyAlignment="1">
      <alignment horizontal="center" vertical="center"/>
    </xf>
    <xf numFmtId="0" fontId="0" fillId="9" borderId="40" xfId="0" applyFill="1" applyBorder="1" applyAlignment="1">
      <alignment horizontal="center" vertical="center"/>
    </xf>
    <xf numFmtId="0" fontId="9" fillId="14" borderId="6" xfId="0" applyFont="1" applyFill="1" applyBorder="1" applyAlignment="1">
      <alignment horizontal="center" vertical="center" wrapText="1"/>
    </xf>
    <xf numFmtId="0" fontId="2" fillId="6" borderId="1" xfId="0" applyFont="1" applyFill="1" applyBorder="1" applyAlignment="1">
      <alignment horizontal="center" vertical="center"/>
    </xf>
    <xf numFmtId="0" fontId="9" fillId="0" borderId="1" xfId="0" applyFont="1" applyBorder="1" applyAlignment="1">
      <alignment horizontal="center" vertical="center" wrapText="1"/>
    </xf>
    <xf numFmtId="0" fontId="0" fillId="0" borderId="1" xfId="0" applyBorder="1" applyAlignment="1">
      <alignment horizont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23" xfId="0" applyFont="1" applyFill="1" applyBorder="1" applyAlignment="1">
      <alignment horizontal="center" vertical="center"/>
    </xf>
    <xf numFmtId="0" fontId="7" fillId="4" borderId="12" xfId="0" applyFont="1" applyFill="1" applyBorder="1" applyAlignment="1">
      <alignment horizontal="left" wrapText="1"/>
    </xf>
    <xf numFmtId="0" fontId="7" fillId="4" borderId="10" xfId="0" applyFont="1" applyFill="1" applyBorder="1" applyAlignment="1">
      <alignment horizontal="left" wrapText="1"/>
    </xf>
    <xf numFmtId="0" fontId="7" fillId="4" borderId="13" xfId="0" applyFont="1" applyFill="1" applyBorder="1" applyAlignment="1">
      <alignment horizontal="left" wrapText="1"/>
    </xf>
    <xf numFmtId="0" fontId="0" fillId="0" borderId="30" xfId="0" applyBorder="1" applyAlignment="1">
      <alignment horizontal="center" vertical="center" wrapText="1"/>
    </xf>
    <xf numFmtId="0" fontId="0" fillId="0" borderId="33" xfId="0" applyBorder="1" applyAlignment="1">
      <alignment horizontal="center" vertical="center" wrapText="1"/>
    </xf>
    <xf numFmtId="0" fontId="10" fillId="5" borderId="28" xfId="0" applyFont="1" applyFill="1" applyBorder="1" applyAlignment="1">
      <alignment horizontal="center"/>
    </xf>
    <xf numFmtId="0" fontId="10" fillId="5" borderId="31" xfId="0" applyFont="1" applyFill="1" applyBorder="1" applyAlignment="1">
      <alignment horizontal="center"/>
    </xf>
    <xf numFmtId="0" fontId="10" fillId="5" borderId="25" xfId="0" applyFont="1" applyFill="1" applyBorder="1" applyAlignment="1">
      <alignment horizontal="center"/>
    </xf>
    <xf numFmtId="0" fontId="14" fillId="10" borderId="2" xfId="0" applyFont="1" applyFill="1" applyBorder="1" applyAlignment="1">
      <alignment horizontal="center"/>
    </xf>
    <xf numFmtId="0" fontId="14" fillId="10" borderId="32" xfId="0" applyFont="1" applyFill="1" applyBorder="1" applyAlignment="1">
      <alignment horizontal="center"/>
    </xf>
    <xf numFmtId="0" fontId="14" fillId="10" borderId="17" xfId="0" applyFont="1" applyFill="1" applyBorder="1" applyAlignment="1">
      <alignment horizontal="center"/>
    </xf>
    <xf numFmtId="0" fontId="13" fillId="11" borderId="2" xfId="0" applyFont="1" applyFill="1" applyBorder="1" applyAlignment="1">
      <alignment horizontal="center" vertical="center"/>
    </xf>
    <xf numFmtId="0" fontId="13" fillId="11" borderId="32" xfId="0" applyFont="1" applyFill="1" applyBorder="1" applyAlignment="1">
      <alignment horizontal="center" vertical="center"/>
    </xf>
    <xf numFmtId="0" fontId="13" fillId="11" borderId="17" xfId="0" applyFont="1" applyFill="1" applyBorder="1" applyAlignment="1">
      <alignment horizontal="center" vertical="center"/>
    </xf>
    <xf numFmtId="0" fontId="0" fillId="0" borderId="3" xfId="0" applyBorder="1" applyAlignment="1">
      <alignment horizontal="center" vertical="center"/>
    </xf>
    <xf numFmtId="0" fontId="0" fillId="0" borderId="20" xfId="0" applyBorder="1" applyAlignment="1">
      <alignment horizontal="center" vertical="center"/>
    </xf>
    <xf numFmtId="0" fontId="0" fillId="0" borderId="5" xfId="0" applyBorder="1" applyAlignment="1">
      <alignment horizontal="center" vertical="center"/>
    </xf>
    <xf numFmtId="0" fontId="0" fillId="0" borderId="21" xfId="0" applyBorder="1" applyAlignment="1">
      <alignment horizontal="center" vertical="center"/>
    </xf>
    <xf numFmtId="0" fontId="0" fillId="0" borderId="7" xfId="0" applyBorder="1" applyAlignment="1">
      <alignment horizontal="center" vertical="center"/>
    </xf>
    <xf numFmtId="0" fontId="0" fillId="0" borderId="22" xfId="0"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20" xfId="0" applyFont="1" applyBorder="1" applyAlignment="1">
      <alignment horizontal="left" vertical="center"/>
    </xf>
    <xf numFmtId="0" fontId="0" fillId="0" borderId="5" xfId="0" applyBorder="1" applyAlignment="1">
      <alignment horizontal="left" vertical="center"/>
    </xf>
    <xf numFmtId="0" fontId="0" fillId="0" borderId="1" xfId="0" applyBorder="1" applyAlignment="1">
      <alignment horizontal="left" vertical="center"/>
    </xf>
    <xf numFmtId="0" fontId="0" fillId="0" borderId="21" xfId="0" applyBorder="1" applyAlignment="1">
      <alignment horizontal="left" vertical="center"/>
    </xf>
    <xf numFmtId="0" fontId="4" fillId="0" borderId="5" xfId="0" applyFont="1" applyBorder="1" applyAlignment="1">
      <alignment horizontal="left" vertical="center"/>
    </xf>
    <xf numFmtId="0" fontId="4" fillId="0" borderId="1" xfId="0" applyFont="1" applyBorder="1" applyAlignment="1">
      <alignment horizontal="left" vertical="center"/>
    </xf>
    <xf numFmtId="0" fontId="4" fillId="0" borderId="21" xfId="0" applyFont="1" applyBorder="1" applyAlignment="1">
      <alignment horizontal="left" vertical="center"/>
    </xf>
    <xf numFmtId="0" fontId="2" fillId="0" borderId="5" xfId="0" applyFont="1" applyBorder="1" applyAlignment="1">
      <alignment horizontal="left" vertical="center"/>
    </xf>
    <xf numFmtId="0" fontId="2" fillId="0" borderId="1" xfId="0" applyFont="1" applyBorder="1" applyAlignment="1">
      <alignment horizontal="left" vertical="center"/>
    </xf>
    <xf numFmtId="0" fontId="2" fillId="0" borderId="21"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22" xfId="0" applyFont="1" applyBorder="1" applyAlignment="1">
      <alignment horizontal="left" vertical="center"/>
    </xf>
    <xf numFmtId="165" fontId="0" fillId="8" borderId="38" xfId="0" applyNumberFormat="1" applyFill="1" applyBorder="1" applyAlignment="1">
      <alignment horizontal="center" vertical="center"/>
    </xf>
    <xf numFmtId="165" fontId="0" fillId="8" borderId="39" xfId="0" applyNumberFormat="1" applyFill="1" applyBorder="1" applyAlignment="1">
      <alignment horizontal="center" vertical="center"/>
    </xf>
    <xf numFmtId="165" fontId="0" fillId="8" borderId="24" xfId="0" applyNumberFormat="1" applyFill="1" applyBorder="1" applyAlignment="1">
      <alignment horizontal="center" vertical="center"/>
    </xf>
    <xf numFmtId="0" fontId="3" fillId="0" borderId="28" xfId="0" applyFont="1" applyBorder="1" applyAlignment="1">
      <alignment horizontal="left" vertical="center"/>
    </xf>
    <xf numFmtId="0" fontId="3" fillId="0" borderId="25" xfId="0" applyFont="1" applyBorder="1" applyAlignment="1">
      <alignment horizontal="left" vertical="center"/>
    </xf>
    <xf numFmtId="0" fontId="0" fillId="0" borderId="27" xfId="0" applyBorder="1" applyAlignment="1">
      <alignment horizontal="left" vertical="center"/>
    </xf>
    <xf numFmtId="0" fontId="0" fillId="0" borderId="17" xfId="0"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left" vertical="center"/>
    </xf>
    <xf numFmtId="0" fontId="0" fillId="0" borderId="1" xfId="0" applyBorder="1" applyAlignment="1">
      <alignment horizontal="center" vertical="center"/>
    </xf>
    <xf numFmtId="0" fontId="0" fillId="0" borderId="2" xfId="0" applyBorder="1" applyAlignment="1">
      <alignment horizontal="center" vertical="center"/>
    </xf>
    <xf numFmtId="0" fontId="12" fillId="8" borderId="4" xfId="0" applyFont="1" applyFill="1" applyBorder="1" applyAlignment="1">
      <alignment horizontal="center" vertical="center" wrapText="1"/>
    </xf>
    <xf numFmtId="0" fontId="12" fillId="8" borderId="20" xfId="0" applyFont="1" applyFill="1" applyBorder="1" applyAlignment="1">
      <alignment horizontal="center" vertical="center" wrapText="1"/>
    </xf>
    <xf numFmtId="165" fontId="0" fillId="9" borderId="1" xfId="0" applyNumberFormat="1" applyFill="1" applyBorder="1" applyAlignment="1">
      <alignment horizontal="center" vertical="center"/>
    </xf>
    <xf numFmtId="165" fontId="0" fillId="9" borderId="21" xfId="0" applyNumberFormat="1" applyFill="1" applyBorder="1" applyAlignment="1">
      <alignment horizontal="center" vertical="center"/>
    </xf>
    <xf numFmtId="0" fontId="9" fillId="0" borderId="19" xfId="0" applyFont="1" applyBorder="1" applyAlignment="1">
      <alignment horizontal="center" vertical="center" wrapText="1"/>
    </xf>
    <xf numFmtId="0" fontId="2" fillId="0" borderId="34" xfId="0" applyFont="1" applyBorder="1" applyAlignment="1">
      <alignment horizontal="right" vertical="center"/>
    </xf>
    <xf numFmtId="0" fontId="2" fillId="0" borderId="19" xfId="0" applyFont="1" applyBorder="1" applyAlignment="1">
      <alignment horizontal="right" vertical="center"/>
    </xf>
    <xf numFmtId="165" fontId="16" fillId="9" borderId="8" xfId="0" applyNumberFormat="1" applyFont="1" applyFill="1" applyBorder="1" applyAlignment="1">
      <alignment horizontal="center" vertical="center" wrapText="1"/>
    </xf>
    <xf numFmtId="165" fontId="0" fillId="9" borderId="22" xfId="0" applyNumberFormat="1" applyFill="1" applyBorder="1" applyAlignment="1">
      <alignment horizontal="center" vertical="center" wrapText="1"/>
    </xf>
    <xf numFmtId="0" fontId="5" fillId="2" borderId="36"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37" xfId="0" applyFont="1" applyFill="1" applyBorder="1" applyAlignment="1">
      <alignment horizontal="center" vertical="center"/>
    </xf>
  </cellXfs>
  <cellStyles count="2">
    <cellStyle name="Comma 2" xfId="1" xr:uid="{00000000-0005-0000-0000-000000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12700</xdr:colOff>
      <xdr:row>0</xdr:row>
      <xdr:rowOff>266700</xdr:rowOff>
    </xdr:from>
    <xdr:to>
      <xdr:col>2</xdr:col>
      <xdr:colOff>24377</xdr:colOff>
      <xdr:row>4</xdr:row>
      <xdr:rowOff>52606</xdr:rowOff>
    </xdr:to>
    <xdr:pic>
      <xdr:nvPicPr>
        <xdr:cNvPr id="3" name="Graphic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66700"/>
          <a:ext cx="2425700" cy="6317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12700</xdr:colOff>
      <xdr:row>0</xdr:row>
      <xdr:rowOff>266700</xdr:rowOff>
    </xdr:from>
    <xdr:to>
      <xdr:col>2</xdr:col>
      <xdr:colOff>24377</xdr:colOff>
      <xdr:row>4</xdr:row>
      <xdr:rowOff>52606</xdr:rowOff>
    </xdr:to>
    <xdr:pic>
      <xdr:nvPicPr>
        <xdr:cNvPr id="3" name="Graphic 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66700"/>
          <a:ext cx="2425700" cy="6317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12700</xdr:colOff>
      <xdr:row>0</xdr:row>
      <xdr:rowOff>266700</xdr:rowOff>
    </xdr:from>
    <xdr:to>
      <xdr:col>2</xdr:col>
      <xdr:colOff>24377</xdr:colOff>
      <xdr:row>4</xdr:row>
      <xdr:rowOff>52606</xdr:rowOff>
    </xdr:to>
    <xdr:pic>
      <xdr:nvPicPr>
        <xdr:cNvPr id="2" name="Graphic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66700"/>
          <a:ext cx="2273300" cy="6317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12700</xdr:colOff>
      <xdr:row>0</xdr:row>
      <xdr:rowOff>266700</xdr:rowOff>
    </xdr:from>
    <xdr:to>
      <xdr:col>2</xdr:col>
      <xdr:colOff>24377</xdr:colOff>
      <xdr:row>4</xdr:row>
      <xdr:rowOff>52606</xdr:rowOff>
    </xdr:to>
    <xdr:pic>
      <xdr:nvPicPr>
        <xdr:cNvPr id="2" name="Graphic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66700"/>
          <a:ext cx="2273300" cy="631726"/>
        </a:xfrm>
        <a:prstGeom prst="rect">
          <a:avLst/>
        </a:prstGeom>
      </xdr:spPr>
    </xdr:pic>
    <xdr:clientData/>
  </xdr:twoCellAnchor>
  <xdr:twoCellAnchor>
    <xdr:from>
      <xdr:col>0</xdr:col>
      <xdr:colOff>12700</xdr:colOff>
      <xdr:row>0</xdr:row>
      <xdr:rowOff>266700</xdr:rowOff>
    </xdr:from>
    <xdr:to>
      <xdr:col>2</xdr:col>
      <xdr:colOff>24377</xdr:colOff>
      <xdr:row>4</xdr:row>
      <xdr:rowOff>52606</xdr:rowOff>
    </xdr:to>
    <xdr:pic>
      <xdr:nvPicPr>
        <xdr:cNvPr id="3" name="Graphic 1">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66700"/>
          <a:ext cx="2273300" cy="63172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12700</xdr:colOff>
      <xdr:row>0</xdr:row>
      <xdr:rowOff>266700</xdr:rowOff>
    </xdr:from>
    <xdr:to>
      <xdr:col>2</xdr:col>
      <xdr:colOff>24377</xdr:colOff>
      <xdr:row>4</xdr:row>
      <xdr:rowOff>52606</xdr:rowOff>
    </xdr:to>
    <xdr:pic>
      <xdr:nvPicPr>
        <xdr:cNvPr id="3" name="Graphic 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66700"/>
          <a:ext cx="2273300" cy="63172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12700</xdr:colOff>
      <xdr:row>0</xdr:row>
      <xdr:rowOff>165100</xdr:rowOff>
    </xdr:from>
    <xdr:to>
      <xdr:col>2</xdr:col>
      <xdr:colOff>24377</xdr:colOff>
      <xdr:row>4</xdr:row>
      <xdr:rowOff>0</xdr:rowOff>
    </xdr:to>
    <xdr:pic>
      <xdr:nvPicPr>
        <xdr:cNvPr id="2" name="Graphic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165100"/>
          <a:ext cx="2983477" cy="6921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12700</xdr:colOff>
      <xdr:row>0</xdr:row>
      <xdr:rowOff>165100</xdr:rowOff>
    </xdr:from>
    <xdr:to>
      <xdr:col>2</xdr:col>
      <xdr:colOff>24377</xdr:colOff>
      <xdr:row>4</xdr:row>
      <xdr:rowOff>0</xdr:rowOff>
    </xdr:to>
    <xdr:pic>
      <xdr:nvPicPr>
        <xdr:cNvPr id="2" name="Graphic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165100"/>
          <a:ext cx="3303517" cy="688340"/>
        </a:xfrm>
        <a:prstGeom prst="rect">
          <a:avLst/>
        </a:prstGeom>
      </xdr:spPr>
    </xdr:pic>
    <xdr:clientData/>
  </xdr:twoCellAnchor>
  <xdr:twoCellAnchor>
    <xdr:from>
      <xdr:col>0</xdr:col>
      <xdr:colOff>12700</xdr:colOff>
      <xdr:row>0</xdr:row>
      <xdr:rowOff>165100</xdr:rowOff>
    </xdr:from>
    <xdr:to>
      <xdr:col>2</xdr:col>
      <xdr:colOff>24377</xdr:colOff>
      <xdr:row>4</xdr:row>
      <xdr:rowOff>0</xdr:rowOff>
    </xdr:to>
    <xdr:pic>
      <xdr:nvPicPr>
        <xdr:cNvPr id="3" name="Graphic 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165100"/>
          <a:ext cx="3303517" cy="6883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al\OneDrive%20-%20Save%20the%20Children%20International\Desktop\MasterCard\New%20Hal&#305;saha\BoQ_New_AstroturfFootball_Pitch_M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Q"/>
      <sheetName val="Zaman Çizelgesi"/>
    </sheetNames>
    <sheetDataSet>
      <sheetData sheetId="0">
        <row r="4">
          <cell r="C4" t="str">
            <v>Project Name: MASTERCARD</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4"/>
  <sheetViews>
    <sheetView topLeftCell="A8" zoomScale="85" zoomScaleNormal="85" workbookViewId="0">
      <selection activeCell="J14" sqref="J14"/>
    </sheetView>
  </sheetViews>
  <sheetFormatPr defaultRowHeight="14.4" x14ac:dyDescent="0.3"/>
  <cols>
    <col min="1" max="1" width="6.21875" style="13" customWidth="1"/>
    <col min="2" max="2" width="29.44140625" style="13" customWidth="1"/>
    <col min="3" max="3" width="0.21875" style="13" hidden="1" customWidth="1"/>
    <col min="4" max="4" width="89.77734375" style="13" customWidth="1"/>
    <col min="5" max="5" width="10.21875" style="11" bestFit="1" customWidth="1"/>
    <col min="6" max="6" width="8.44140625" style="12" bestFit="1" customWidth="1"/>
    <col min="7" max="7" width="15.77734375" customWidth="1"/>
    <col min="8" max="8" width="13.21875" style="14" bestFit="1" customWidth="1"/>
    <col min="9" max="9" width="21.5546875" customWidth="1"/>
    <col min="10" max="10" width="39.21875" customWidth="1"/>
  </cols>
  <sheetData>
    <row r="1" spans="1:10" ht="23.4" x14ac:dyDescent="0.3">
      <c r="A1" s="76"/>
      <c r="B1" s="77"/>
      <c r="C1" s="82" t="s">
        <v>0</v>
      </c>
      <c r="D1" s="83"/>
      <c r="E1" s="83"/>
      <c r="F1" s="83"/>
      <c r="G1" s="83"/>
      <c r="H1" s="84"/>
    </row>
    <row r="2" spans="1:10" x14ac:dyDescent="0.3">
      <c r="A2" s="78"/>
      <c r="B2" s="79"/>
      <c r="C2" s="85" t="s">
        <v>1</v>
      </c>
      <c r="D2" s="86"/>
      <c r="E2" s="86"/>
      <c r="F2" s="86"/>
      <c r="G2" s="86"/>
      <c r="H2" s="87"/>
    </row>
    <row r="3" spans="1:10" x14ac:dyDescent="0.3">
      <c r="A3" s="78"/>
      <c r="B3" s="79"/>
      <c r="C3" s="85" t="s">
        <v>2</v>
      </c>
      <c r="D3" s="86"/>
      <c r="E3" s="86"/>
      <c r="F3" s="86"/>
      <c r="G3" s="86"/>
      <c r="H3" s="87"/>
    </row>
    <row r="4" spans="1:10" x14ac:dyDescent="0.3">
      <c r="A4" s="78"/>
      <c r="B4" s="79"/>
      <c r="C4" s="88" t="s">
        <v>3</v>
      </c>
      <c r="D4" s="89"/>
      <c r="E4" s="89"/>
      <c r="F4" s="89"/>
      <c r="G4" s="89"/>
      <c r="H4" s="90"/>
    </row>
    <row r="5" spans="1:10" x14ac:dyDescent="0.3">
      <c r="A5" s="78"/>
      <c r="B5" s="79"/>
      <c r="C5" s="91" t="s">
        <v>31</v>
      </c>
      <c r="D5" s="92"/>
      <c r="E5" s="92"/>
      <c r="F5" s="92"/>
      <c r="G5" s="92"/>
      <c r="H5" s="93"/>
    </row>
    <row r="6" spans="1:10" ht="15" thickBot="1" x14ac:dyDescent="0.35">
      <c r="A6" s="80"/>
      <c r="B6" s="81"/>
      <c r="C6" s="94" t="s">
        <v>4</v>
      </c>
      <c r="D6" s="95"/>
      <c r="E6" s="95"/>
      <c r="F6" s="95"/>
      <c r="G6" s="95"/>
      <c r="H6" s="96"/>
    </row>
    <row r="7" spans="1:10" ht="21.6" thickBot="1" x14ac:dyDescent="0.35">
      <c r="A7" s="59" t="s">
        <v>5</v>
      </c>
      <c r="B7" s="60"/>
      <c r="C7" s="60"/>
      <c r="D7" s="60"/>
      <c r="E7" s="60"/>
      <c r="F7" s="60"/>
      <c r="G7" s="60"/>
      <c r="H7" s="61"/>
    </row>
    <row r="8" spans="1:10" s="6" customFormat="1" ht="60" customHeight="1" thickBot="1" x14ac:dyDescent="0.35">
      <c r="A8" s="1" t="s">
        <v>6</v>
      </c>
      <c r="B8" s="2" t="s">
        <v>7</v>
      </c>
      <c r="C8" s="2" t="s">
        <v>8</v>
      </c>
      <c r="D8" s="2" t="s">
        <v>9</v>
      </c>
      <c r="E8" s="3" t="s">
        <v>10</v>
      </c>
      <c r="F8" s="4" t="s">
        <v>11</v>
      </c>
      <c r="G8" s="5" t="s">
        <v>12</v>
      </c>
      <c r="H8" s="20" t="s">
        <v>13</v>
      </c>
    </row>
    <row r="9" spans="1:10" s="8" customFormat="1" ht="15" thickBot="1" x14ac:dyDescent="0.35">
      <c r="A9" s="7">
        <v>2</v>
      </c>
      <c r="B9" s="62" t="s">
        <v>15</v>
      </c>
      <c r="C9" s="63"/>
      <c r="D9" s="63"/>
      <c r="E9" s="63"/>
      <c r="F9" s="63"/>
      <c r="G9" s="63"/>
      <c r="H9" s="64"/>
    </row>
    <row r="10" spans="1:10" ht="72.599999999999994" thickBot="1" x14ac:dyDescent="0.35">
      <c r="A10" s="34">
        <v>2.1</v>
      </c>
      <c r="B10" s="65" t="s">
        <v>32</v>
      </c>
      <c r="C10" s="66"/>
      <c r="D10" s="35" t="s">
        <v>33</v>
      </c>
      <c r="E10" s="36" t="s">
        <v>14</v>
      </c>
      <c r="F10" s="37">
        <v>2</v>
      </c>
      <c r="G10" s="38"/>
      <c r="H10" s="39">
        <f t="shared" ref="H10" si="0">G10*F10</f>
        <v>0</v>
      </c>
      <c r="I10" s="9"/>
      <c r="J10" s="9"/>
    </row>
    <row r="11" spans="1:10" s="10" customFormat="1" ht="15.6" x14ac:dyDescent="0.3">
      <c r="A11" s="67" t="s">
        <v>16</v>
      </c>
      <c r="B11" s="68"/>
      <c r="C11" s="68"/>
      <c r="D11" s="68"/>
      <c r="E11" s="68"/>
      <c r="F11" s="68"/>
      <c r="G11" s="69"/>
      <c r="H11" s="40">
        <f>SUM(H9:H10)</f>
        <v>0</v>
      </c>
    </row>
    <row r="12" spans="1:10" s="10" customFormat="1" ht="15.6" x14ac:dyDescent="0.3">
      <c r="A12" s="70" t="s">
        <v>17</v>
      </c>
      <c r="B12" s="71"/>
      <c r="C12" s="71"/>
      <c r="D12" s="71"/>
      <c r="E12" s="71"/>
      <c r="F12" s="71"/>
      <c r="G12" s="72"/>
      <c r="H12" s="22">
        <f>H11*20/100</f>
        <v>0</v>
      </c>
    </row>
    <row r="13" spans="1:10" ht="18" x14ac:dyDescent="0.35">
      <c r="A13" s="73" t="s">
        <v>18</v>
      </c>
      <c r="B13" s="74"/>
      <c r="C13" s="74"/>
      <c r="D13" s="74"/>
      <c r="E13" s="74"/>
      <c r="F13" s="74"/>
      <c r="G13" s="75"/>
      <c r="H13" s="21">
        <f>SUM(H11:H12)</f>
        <v>0</v>
      </c>
    </row>
    <row r="14" spans="1:10" s="10" customFormat="1" ht="100.8" x14ac:dyDescent="0.3">
      <c r="A14" s="18"/>
      <c r="B14" s="56" t="s">
        <v>19</v>
      </c>
      <c r="C14" s="56"/>
      <c r="D14" s="24" t="s">
        <v>20</v>
      </c>
      <c r="E14" s="25"/>
      <c r="F14" s="26"/>
      <c r="G14" s="18"/>
      <c r="H14" s="27"/>
    </row>
    <row r="15" spans="1:10" ht="101.4" thickBot="1" x14ac:dyDescent="0.35">
      <c r="A15" s="15"/>
      <c r="B15" s="19" t="s">
        <v>21</v>
      </c>
      <c r="C15" s="16"/>
      <c r="D15" s="23" t="s">
        <v>22</v>
      </c>
      <c r="E15" s="28"/>
      <c r="F15" s="29"/>
      <c r="G15" s="30"/>
      <c r="H15" s="31"/>
    </row>
    <row r="17" spans="4:8" x14ac:dyDescent="0.3">
      <c r="D17" s="33" t="s">
        <v>23</v>
      </c>
      <c r="E17" s="57"/>
      <c r="F17" s="57"/>
      <c r="G17" s="57"/>
      <c r="H17" s="57"/>
    </row>
    <row r="18" spans="4:8" x14ac:dyDescent="0.3">
      <c r="D18" s="33" t="s">
        <v>24</v>
      </c>
      <c r="E18" s="58"/>
      <c r="F18" s="58"/>
      <c r="G18" s="58"/>
      <c r="H18" s="58"/>
    </row>
    <row r="19" spans="4:8" x14ac:dyDescent="0.3">
      <c r="D19" s="33" t="s">
        <v>25</v>
      </c>
      <c r="E19" s="58"/>
      <c r="F19" s="58"/>
      <c r="G19" s="58"/>
      <c r="H19" s="58"/>
    </row>
    <row r="20" spans="4:8" x14ac:dyDescent="0.3">
      <c r="E20" s="58"/>
      <c r="F20" s="58"/>
      <c r="G20" s="58"/>
      <c r="H20" s="58"/>
    </row>
    <row r="21" spans="4:8" x14ac:dyDescent="0.3">
      <c r="E21" s="58"/>
      <c r="F21" s="58"/>
      <c r="G21" s="58"/>
      <c r="H21" s="58"/>
    </row>
    <row r="22" spans="4:8" x14ac:dyDescent="0.3">
      <c r="E22" s="58"/>
      <c r="F22" s="58"/>
      <c r="G22" s="58"/>
      <c r="H22" s="58"/>
    </row>
    <row r="23" spans="4:8" x14ac:dyDescent="0.3">
      <c r="E23" s="58"/>
      <c r="F23" s="58"/>
      <c r="G23" s="58"/>
      <c r="H23" s="58"/>
    </row>
    <row r="24" spans="4:8" x14ac:dyDescent="0.3">
      <c r="E24" s="58"/>
      <c r="F24" s="58"/>
      <c r="G24" s="58"/>
      <c r="H24" s="58"/>
    </row>
  </sheetData>
  <mergeCells count="17">
    <mergeCell ref="A1:B6"/>
    <mergeCell ref="C1:H1"/>
    <mergeCell ref="C2:H2"/>
    <mergeCell ref="C3:H3"/>
    <mergeCell ref="C4:H4"/>
    <mergeCell ref="C5:H5"/>
    <mergeCell ref="C6:H6"/>
    <mergeCell ref="B14:C14"/>
    <mergeCell ref="E17:H17"/>
    <mergeCell ref="E18:H18"/>
    <mergeCell ref="E19:H24"/>
    <mergeCell ref="A7:H7"/>
    <mergeCell ref="B9:H9"/>
    <mergeCell ref="B10:C10"/>
    <mergeCell ref="A11:G11"/>
    <mergeCell ref="A12:G12"/>
    <mergeCell ref="A13:G1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4"/>
  <sheetViews>
    <sheetView topLeftCell="A3" zoomScale="85" zoomScaleNormal="85" workbookViewId="0">
      <selection activeCell="J13" sqref="J13"/>
    </sheetView>
  </sheetViews>
  <sheetFormatPr defaultRowHeight="14.4" x14ac:dyDescent="0.3"/>
  <cols>
    <col min="1" max="1" width="6.21875" style="13" customWidth="1"/>
    <col min="2" max="2" width="29.44140625" style="13" customWidth="1"/>
    <col min="3" max="3" width="0.21875" style="13" hidden="1" customWidth="1"/>
    <col min="4" max="4" width="89.77734375" style="13" customWidth="1"/>
    <col min="5" max="5" width="10.21875" style="11" bestFit="1" customWidth="1"/>
    <col min="6" max="6" width="8.44140625" style="12" bestFit="1" customWidth="1"/>
    <col min="7" max="7" width="15.77734375" customWidth="1"/>
    <col min="8" max="8" width="13.21875" style="14" bestFit="1" customWidth="1"/>
    <col min="9" max="9" width="21.5546875" customWidth="1"/>
    <col min="10" max="10" width="39.21875" customWidth="1"/>
  </cols>
  <sheetData>
    <row r="1" spans="1:10" ht="23.4" x14ac:dyDescent="0.3">
      <c r="A1" s="76"/>
      <c r="B1" s="77"/>
      <c r="C1" s="82" t="s">
        <v>0</v>
      </c>
      <c r="D1" s="83"/>
      <c r="E1" s="83"/>
      <c r="F1" s="83"/>
      <c r="G1" s="83"/>
      <c r="H1" s="84"/>
    </row>
    <row r="2" spans="1:10" x14ac:dyDescent="0.3">
      <c r="A2" s="78"/>
      <c r="B2" s="79"/>
      <c r="C2" s="85" t="s">
        <v>1</v>
      </c>
      <c r="D2" s="86"/>
      <c r="E2" s="86"/>
      <c r="F2" s="86"/>
      <c r="G2" s="86"/>
      <c r="H2" s="87"/>
    </row>
    <row r="3" spans="1:10" x14ac:dyDescent="0.3">
      <c r="A3" s="78"/>
      <c r="B3" s="79"/>
      <c r="C3" s="85" t="s">
        <v>2</v>
      </c>
      <c r="D3" s="86"/>
      <c r="E3" s="86"/>
      <c r="F3" s="86"/>
      <c r="G3" s="86"/>
      <c r="H3" s="87"/>
    </row>
    <row r="4" spans="1:10" x14ac:dyDescent="0.3">
      <c r="A4" s="78"/>
      <c r="B4" s="79"/>
      <c r="C4" s="88" t="s">
        <v>3</v>
      </c>
      <c r="D4" s="89"/>
      <c r="E4" s="89"/>
      <c r="F4" s="89"/>
      <c r="G4" s="89"/>
      <c r="H4" s="90"/>
    </row>
    <row r="5" spans="1:10" x14ac:dyDescent="0.3">
      <c r="A5" s="78"/>
      <c r="B5" s="79"/>
      <c r="C5" s="91" t="s">
        <v>43</v>
      </c>
      <c r="D5" s="92"/>
      <c r="E5" s="92"/>
      <c r="F5" s="92"/>
      <c r="G5" s="92"/>
      <c r="H5" s="93"/>
    </row>
    <row r="6" spans="1:10" ht="15" thickBot="1" x14ac:dyDescent="0.35">
      <c r="A6" s="80"/>
      <c r="B6" s="81"/>
      <c r="C6" s="94" t="s">
        <v>4</v>
      </c>
      <c r="D6" s="95"/>
      <c r="E6" s="95"/>
      <c r="F6" s="95"/>
      <c r="G6" s="95"/>
      <c r="H6" s="96"/>
    </row>
    <row r="7" spans="1:10" ht="21.6" thickBot="1" x14ac:dyDescent="0.35">
      <c r="A7" s="59" t="s">
        <v>5</v>
      </c>
      <c r="B7" s="60"/>
      <c r="C7" s="60"/>
      <c r="D7" s="60"/>
      <c r="E7" s="60"/>
      <c r="F7" s="60"/>
      <c r="G7" s="60"/>
      <c r="H7" s="61"/>
    </row>
    <row r="8" spans="1:10" s="6" customFormat="1" ht="60" customHeight="1" thickBot="1" x14ac:dyDescent="0.35">
      <c r="A8" s="1" t="s">
        <v>6</v>
      </c>
      <c r="B8" s="2" t="s">
        <v>7</v>
      </c>
      <c r="C8" s="2" t="s">
        <v>8</v>
      </c>
      <c r="D8" s="2" t="s">
        <v>9</v>
      </c>
      <c r="E8" s="3" t="s">
        <v>10</v>
      </c>
      <c r="F8" s="4" t="s">
        <v>11</v>
      </c>
      <c r="G8" s="5" t="s">
        <v>12</v>
      </c>
      <c r="H8" s="20" t="s">
        <v>13</v>
      </c>
    </row>
    <row r="9" spans="1:10" s="8" customFormat="1" ht="15" thickBot="1" x14ac:dyDescent="0.35">
      <c r="A9" s="7">
        <v>2</v>
      </c>
      <c r="B9" s="62" t="s">
        <v>15</v>
      </c>
      <c r="C9" s="63"/>
      <c r="D9" s="63"/>
      <c r="E9" s="63"/>
      <c r="F9" s="63"/>
      <c r="G9" s="63"/>
      <c r="H9" s="64"/>
    </row>
    <row r="10" spans="1:10" ht="72.599999999999994" thickBot="1" x14ac:dyDescent="0.35">
      <c r="A10" s="34">
        <v>2.1</v>
      </c>
      <c r="B10" s="65" t="s">
        <v>32</v>
      </c>
      <c r="C10" s="66"/>
      <c r="D10" s="35" t="s">
        <v>33</v>
      </c>
      <c r="E10" s="36" t="s">
        <v>14</v>
      </c>
      <c r="F10" s="37">
        <v>2</v>
      </c>
      <c r="G10" s="38"/>
      <c r="H10" s="39">
        <f t="shared" ref="H10" si="0">G10*F10</f>
        <v>0</v>
      </c>
      <c r="I10" s="9"/>
      <c r="J10" s="9"/>
    </row>
    <row r="11" spans="1:10" s="10" customFormat="1" ht="15.6" x14ac:dyDescent="0.3">
      <c r="A11" s="67" t="s">
        <v>16</v>
      </c>
      <c r="B11" s="68"/>
      <c r="C11" s="68"/>
      <c r="D11" s="68"/>
      <c r="E11" s="68"/>
      <c r="F11" s="68"/>
      <c r="G11" s="69"/>
      <c r="H11" s="40">
        <f>SUM(H9:H10)</f>
        <v>0</v>
      </c>
    </row>
    <row r="12" spans="1:10" s="10" customFormat="1" ht="15.6" x14ac:dyDescent="0.3">
      <c r="A12" s="70" t="s">
        <v>17</v>
      </c>
      <c r="B12" s="71"/>
      <c r="C12" s="71"/>
      <c r="D12" s="71"/>
      <c r="E12" s="71"/>
      <c r="F12" s="71"/>
      <c r="G12" s="72"/>
      <c r="H12" s="22">
        <f>H11*20/100</f>
        <v>0</v>
      </c>
    </row>
    <row r="13" spans="1:10" ht="18" x14ac:dyDescent="0.35">
      <c r="A13" s="73" t="s">
        <v>18</v>
      </c>
      <c r="B13" s="74"/>
      <c r="C13" s="74"/>
      <c r="D13" s="74"/>
      <c r="E13" s="74"/>
      <c r="F13" s="74"/>
      <c r="G13" s="75"/>
      <c r="H13" s="21">
        <f>SUM(H11:H12)</f>
        <v>0</v>
      </c>
    </row>
    <row r="14" spans="1:10" s="10" customFormat="1" ht="100.8" x14ac:dyDescent="0.3">
      <c r="A14" s="18"/>
      <c r="B14" s="56" t="s">
        <v>19</v>
      </c>
      <c r="C14" s="56"/>
      <c r="D14" s="24" t="s">
        <v>20</v>
      </c>
      <c r="E14" s="25"/>
      <c r="F14" s="26"/>
      <c r="G14" s="18"/>
      <c r="H14" s="27"/>
    </row>
    <row r="15" spans="1:10" ht="101.4" thickBot="1" x14ac:dyDescent="0.35">
      <c r="A15" s="15"/>
      <c r="B15" s="19" t="s">
        <v>21</v>
      </c>
      <c r="C15" s="16"/>
      <c r="D15" s="23" t="s">
        <v>22</v>
      </c>
      <c r="E15" s="28"/>
      <c r="F15" s="29"/>
      <c r="G15" s="30"/>
      <c r="H15" s="31"/>
    </row>
    <row r="17" spans="4:8" x14ac:dyDescent="0.3">
      <c r="D17" s="33" t="s">
        <v>23</v>
      </c>
      <c r="E17" s="57"/>
      <c r="F17" s="57"/>
      <c r="G17" s="57"/>
      <c r="H17" s="57"/>
    </row>
    <row r="18" spans="4:8" x14ac:dyDescent="0.3">
      <c r="D18" s="33" t="s">
        <v>24</v>
      </c>
      <c r="E18" s="58"/>
      <c r="F18" s="58"/>
      <c r="G18" s="58"/>
      <c r="H18" s="58"/>
    </row>
    <row r="19" spans="4:8" x14ac:dyDescent="0.3">
      <c r="D19" s="33" t="s">
        <v>25</v>
      </c>
      <c r="E19" s="58"/>
      <c r="F19" s="58"/>
      <c r="G19" s="58"/>
      <c r="H19" s="58"/>
    </row>
    <row r="20" spans="4:8" x14ac:dyDescent="0.3">
      <c r="E20" s="58"/>
      <c r="F20" s="58"/>
      <c r="G20" s="58"/>
      <c r="H20" s="58"/>
    </row>
    <row r="21" spans="4:8" x14ac:dyDescent="0.3">
      <c r="E21" s="58"/>
      <c r="F21" s="58"/>
      <c r="G21" s="58"/>
      <c r="H21" s="58"/>
    </row>
    <row r="22" spans="4:8" x14ac:dyDescent="0.3">
      <c r="E22" s="58"/>
      <c r="F22" s="58"/>
      <c r="G22" s="58"/>
      <c r="H22" s="58"/>
    </row>
    <row r="23" spans="4:8" x14ac:dyDescent="0.3">
      <c r="E23" s="58"/>
      <c r="F23" s="58"/>
      <c r="G23" s="58"/>
      <c r="H23" s="58"/>
    </row>
    <row r="24" spans="4:8" x14ac:dyDescent="0.3">
      <c r="E24" s="58"/>
      <c r="F24" s="58"/>
      <c r="G24" s="58"/>
      <c r="H24" s="58"/>
    </row>
  </sheetData>
  <mergeCells count="17">
    <mergeCell ref="A1:B6"/>
    <mergeCell ref="C1:H1"/>
    <mergeCell ref="C2:H2"/>
    <mergeCell ref="C3:H3"/>
    <mergeCell ref="C4:H4"/>
    <mergeCell ref="C5:H5"/>
    <mergeCell ref="C6:H6"/>
    <mergeCell ref="B14:C14"/>
    <mergeCell ref="E17:H17"/>
    <mergeCell ref="E18:H18"/>
    <mergeCell ref="E19:H24"/>
    <mergeCell ref="A7:H7"/>
    <mergeCell ref="B9:H9"/>
    <mergeCell ref="B10:C10"/>
    <mergeCell ref="A11:G11"/>
    <mergeCell ref="A12:G12"/>
    <mergeCell ref="A13:G1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4"/>
  <sheetViews>
    <sheetView zoomScale="70" zoomScaleNormal="70" workbookViewId="0">
      <selection activeCell="G10" sqref="G10"/>
    </sheetView>
  </sheetViews>
  <sheetFormatPr defaultRowHeight="14.4" x14ac:dyDescent="0.3"/>
  <cols>
    <col min="1" max="1" width="3.77734375" style="13" bestFit="1" customWidth="1"/>
    <col min="2" max="2" width="29.44140625" style="13" customWidth="1"/>
    <col min="3" max="3" width="0.21875" style="13" hidden="1" customWidth="1"/>
    <col min="4" max="4" width="89.77734375" style="13" customWidth="1"/>
    <col min="5" max="5" width="10.21875" style="11" bestFit="1" customWidth="1"/>
    <col min="6" max="6" width="8.44140625" style="12" bestFit="1" customWidth="1"/>
    <col min="7" max="7" width="11.77734375" customWidth="1"/>
    <col min="8" max="8" width="13.21875" style="14" bestFit="1" customWidth="1"/>
    <col min="9" max="9" width="21.5546875" customWidth="1"/>
    <col min="10" max="10" width="39.21875" customWidth="1"/>
  </cols>
  <sheetData>
    <row r="1" spans="1:10" ht="23.4" x14ac:dyDescent="0.3">
      <c r="A1" s="76"/>
      <c r="B1" s="77"/>
      <c r="C1" s="82" t="s">
        <v>0</v>
      </c>
      <c r="D1" s="83"/>
      <c r="E1" s="83"/>
      <c r="F1" s="83"/>
      <c r="G1" s="83"/>
      <c r="H1" s="84"/>
    </row>
    <row r="2" spans="1:10" x14ac:dyDescent="0.3">
      <c r="A2" s="78"/>
      <c r="B2" s="79"/>
      <c r="C2" s="85" t="s">
        <v>1</v>
      </c>
      <c r="D2" s="86"/>
      <c r="E2" s="86"/>
      <c r="F2" s="86"/>
      <c r="G2" s="86"/>
      <c r="H2" s="87"/>
    </row>
    <row r="3" spans="1:10" x14ac:dyDescent="0.3">
      <c r="A3" s="78"/>
      <c r="B3" s="79"/>
      <c r="C3" s="85" t="s">
        <v>2</v>
      </c>
      <c r="D3" s="86"/>
      <c r="E3" s="86"/>
      <c r="F3" s="86"/>
      <c r="G3" s="86"/>
      <c r="H3" s="87"/>
    </row>
    <row r="4" spans="1:10" x14ac:dyDescent="0.3">
      <c r="A4" s="78"/>
      <c r="B4" s="79"/>
      <c r="C4" s="88" t="s">
        <v>3</v>
      </c>
      <c r="D4" s="89"/>
      <c r="E4" s="89"/>
      <c r="F4" s="89"/>
      <c r="G4" s="89"/>
      <c r="H4" s="90"/>
    </row>
    <row r="5" spans="1:10" x14ac:dyDescent="0.3">
      <c r="A5" s="78"/>
      <c r="B5" s="79"/>
      <c r="C5" s="91" t="s">
        <v>34</v>
      </c>
      <c r="D5" s="92"/>
      <c r="E5" s="92"/>
      <c r="F5" s="92"/>
      <c r="G5" s="92"/>
      <c r="H5" s="93"/>
    </row>
    <row r="6" spans="1:10" ht="15" thickBot="1" x14ac:dyDescent="0.35">
      <c r="A6" s="80"/>
      <c r="B6" s="81"/>
      <c r="C6" s="94" t="s">
        <v>4</v>
      </c>
      <c r="D6" s="95"/>
      <c r="E6" s="95"/>
      <c r="F6" s="95"/>
      <c r="G6" s="95"/>
      <c r="H6" s="96"/>
    </row>
    <row r="7" spans="1:10" ht="21.6" thickBot="1" x14ac:dyDescent="0.35">
      <c r="A7" s="59" t="s">
        <v>5</v>
      </c>
      <c r="B7" s="60"/>
      <c r="C7" s="60"/>
      <c r="D7" s="60"/>
      <c r="E7" s="60"/>
      <c r="F7" s="60"/>
      <c r="G7" s="60"/>
      <c r="H7" s="61"/>
    </row>
    <row r="8" spans="1:10" s="6" customFormat="1" ht="111" customHeight="1" thickBot="1" x14ac:dyDescent="0.35">
      <c r="A8" s="1" t="s">
        <v>6</v>
      </c>
      <c r="B8" s="2" t="s">
        <v>7</v>
      </c>
      <c r="C8" s="2" t="s">
        <v>8</v>
      </c>
      <c r="D8" s="2" t="s">
        <v>9</v>
      </c>
      <c r="E8" s="3" t="s">
        <v>10</v>
      </c>
      <c r="F8" s="4" t="s">
        <v>11</v>
      </c>
      <c r="G8" s="5" t="s">
        <v>12</v>
      </c>
      <c r="H8" s="20" t="s">
        <v>13</v>
      </c>
    </row>
    <row r="9" spans="1:10" s="8" customFormat="1" ht="15" thickBot="1" x14ac:dyDescent="0.35">
      <c r="A9" s="7">
        <v>2</v>
      </c>
      <c r="B9" s="62" t="s">
        <v>15</v>
      </c>
      <c r="C9" s="63"/>
      <c r="D9" s="63"/>
      <c r="E9" s="63"/>
      <c r="F9" s="63"/>
      <c r="G9" s="63"/>
      <c r="H9" s="64"/>
    </row>
    <row r="10" spans="1:10" ht="72.599999999999994" thickBot="1" x14ac:dyDescent="0.35">
      <c r="A10" s="41">
        <v>2.1</v>
      </c>
      <c r="B10" s="65" t="s">
        <v>32</v>
      </c>
      <c r="C10" s="66"/>
      <c r="D10" s="42" t="s">
        <v>35</v>
      </c>
      <c r="E10" s="36" t="s">
        <v>14</v>
      </c>
      <c r="F10" s="37">
        <v>1</v>
      </c>
      <c r="G10" s="38"/>
      <c r="H10" s="39">
        <f t="shared" ref="H10" si="0">G10*F10</f>
        <v>0</v>
      </c>
      <c r="J10">
        <f>1.5*2.5*2</f>
        <v>7.5</v>
      </c>
    </row>
    <row r="11" spans="1:10" s="10" customFormat="1" ht="15.6" x14ac:dyDescent="0.3">
      <c r="A11" s="67" t="s">
        <v>16</v>
      </c>
      <c r="B11" s="68"/>
      <c r="C11" s="68"/>
      <c r="D11" s="68"/>
      <c r="E11" s="68"/>
      <c r="F11" s="68"/>
      <c r="G11" s="69"/>
      <c r="H11" s="40">
        <f>SUM(H9:H10)</f>
        <v>0</v>
      </c>
    </row>
    <row r="12" spans="1:10" s="10" customFormat="1" ht="15.6" x14ac:dyDescent="0.3">
      <c r="A12" s="70" t="s">
        <v>17</v>
      </c>
      <c r="B12" s="71"/>
      <c r="C12" s="71"/>
      <c r="D12" s="71"/>
      <c r="E12" s="71"/>
      <c r="F12" s="71"/>
      <c r="G12" s="72"/>
      <c r="H12" s="22">
        <f>H11*0.2</f>
        <v>0</v>
      </c>
    </row>
    <row r="13" spans="1:10" ht="18" x14ac:dyDescent="0.35">
      <c r="A13" s="73" t="s">
        <v>18</v>
      </c>
      <c r="B13" s="74"/>
      <c r="C13" s="74"/>
      <c r="D13" s="74"/>
      <c r="E13" s="74"/>
      <c r="F13" s="74"/>
      <c r="G13" s="75"/>
      <c r="H13" s="21">
        <f>SUM(H11:H12)</f>
        <v>0</v>
      </c>
    </row>
    <row r="14" spans="1:10" s="10" customFormat="1" ht="100.8" x14ac:dyDescent="0.3">
      <c r="A14" s="18"/>
      <c r="B14" s="56" t="s">
        <v>19</v>
      </c>
      <c r="C14" s="56"/>
      <c r="D14" s="24" t="s">
        <v>20</v>
      </c>
      <c r="E14" s="25"/>
      <c r="F14" s="26"/>
      <c r="G14" s="18"/>
      <c r="H14" s="27"/>
    </row>
    <row r="15" spans="1:10" ht="101.4" thickBot="1" x14ac:dyDescent="0.35">
      <c r="A15" s="15"/>
      <c r="B15" s="19" t="s">
        <v>21</v>
      </c>
      <c r="C15" s="16"/>
      <c r="D15" s="23" t="s">
        <v>22</v>
      </c>
      <c r="E15" s="28"/>
      <c r="F15" s="29"/>
      <c r="G15" s="30"/>
      <c r="H15" s="31"/>
    </row>
    <row r="17" spans="4:8" ht="40.049999999999997" customHeight="1" x14ac:dyDescent="0.3">
      <c r="D17" s="33" t="s">
        <v>23</v>
      </c>
      <c r="E17" s="57"/>
      <c r="F17" s="57"/>
      <c r="G17" s="57"/>
      <c r="H17" s="57"/>
    </row>
    <row r="18" spans="4:8" ht="40.049999999999997" customHeight="1" x14ac:dyDescent="0.3">
      <c r="D18" s="33" t="s">
        <v>24</v>
      </c>
      <c r="E18" s="58"/>
      <c r="F18" s="58"/>
      <c r="G18" s="58"/>
      <c r="H18" s="58"/>
    </row>
    <row r="19" spans="4:8" ht="40.049999999999997" customHeight="1" x14ac:dyDescent="0.3">
      <c r="D19" s="33" t="s">
        <v>25</v>
      </c>
      <c r="E19" s="58"/>
      <c r="F19" s="58"/>
      <c r="G19" s="58"/>
      <c r="H19" s="58"/>
    </row>
    <row r="20" spans="4:8" x14ac:dyDescent="0.3">
      <c r="E20" s="58"/>
      <c r="F20" s="58"/>
      <c r="G20" s="58"/>
      <c r="H20" s="58"/>
    </row>
    <row r="21" spans="4:8" x14ac:dyDescent="0.3">
      <c r="E21" s="58"/>
      <c r="F21" s="58"/>
      <c r="G21" s="58"/>
      <c r="H21" s="58"/>
    </row>
    <row r="22" spans="4:8" x14ac:dyDescent="0.3">
      <c r="E22" s="58"/>
      <c r="F22" s="58"/>
      <c r="G22" s="58"/>
      <c r="H22" s="58"/>
    </row>
    <row r="23" spans="4:8" x14ac:dyDescent="0.3">
      <c r="E23" s="58"/>
      <c r="F23" s="58"/>
      <c r="G23" s="58"/>
      <c r="H23" s="58"/>
    </row>
    <row r="24" spans="4:8" x14ac:dyDescent="0.3">
      <c r="E24" s="58"/>
      <c r="F24" s="58"/>
      <c r="G24" s="58"/>
      <c r="H24" s="58"/>
    </row>
  </sheetData>
  <mergeCells count="17">
    <mergeCell ref="A1:B6"/>
    <mergeCell ref="C1:H1"/>
    <mergeCell ref="C2:H2"/>
    <mergeCell ref="C3:H3"/>
    <mergeCell ref="C4:H4"/>
    <mergeCell ref="C5:H5"/>
    <mergeCell ref="C6:H6"/>
    <mergeCell ref="B14:C14"/>
    <mergeCell ref="E17:H17"/>
    <mergeCell ref="E18:H18"/>
    <mergeCell ref="E19:H24"/>
    <mergeCell ref="A7:H7"/>
    <mergeCell ref="B9:H9"/>
    <mergeCell ref="B10:C10"/>
    <mergeCell ref="A11:G11"/>
    <mergeCell ref="A12:G12"/>
    <mergeCell ref="A13:G13"/>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4"/>
  <sheetViews>
    <sheetView zoomScale="85" zoomScaleNormal="85" workbookViewId="0">
      <selection activeCell="G10" sqref="G10"/>
    </sheetView>
  </sheetViews>
  <sheetFormatPr defaultRowHeight="14.4" x14ac:dyDescent="0.3"/>
  <cols>
    <col min="1" max="1" width="3.77734375" style="13" bestFit="1" customWidth="1"/>
    <col min="2" max="2" width="29.44140625" style="13" customWidth="1"/>
    <col min="3" max="3" width="0.21875" style="13" hidden="1" customWidth="1"/>
    <col min="4" max="4" width="89.77734375" style="13" customWidth="1"/>
    <col min="5" max="5" width="10.21875" style="11" bestFit="1" customWidth="1"/>
    <col min="6" max="6" width="8.44140625" style="12" bestFit="1" customWidth="1"/>
    <col min="7" max="7" width="11.77734375" customWidth="1"/>
    <col min="8" max="8" width="13.21875" style="14" bestFit="1" customWidth="1"/>
    <col min="9" max="9" width="21.5546875" customWidth="1"/>
    <col min="10" max="10" width="39.21875" customWidth="1"/>
  </cols>
  <sheetData>
    <row r="1" spans="1:8" ht="23.4" x14ac:dyDescent="0.3">
      <c r="A1" s="76"/>
      <c r="B1" s="77"/>
      <c r="C1" s="82" t="s">
        <v>0</v>
      </c>
      <c r="D1" s="83"/>
      <c r="E1" s="83"/>
      <c r="F1" s="83"/>
      <c r="G1" s="83"/>
      <c r="H1" s="84"/>
    </row>
    <row r="2" spans="1:8" x14ac:dyDescent="0.3">
      <c r="A2" s="78"/>
      <c r="B2" s="79"/>
      <c r="C2" s="85" t="s">
        <v>1</v>
      </c>
      <c r="D2" s="86"/>
      <c r="E2" s="86"/>
      <c r="F2" s="86"/>
      <c r="G2" s="86"/>
      <c r="H2" s="87"/>
    </row>
    <row r="3" spans="1:8" x14ac:dyDescent="0.3">
      <c r="A3" s="78"/>
      <c r="B3" s="79"/>
      <c r="C3" s="85" t="s">
        <v>2</v>
      </c>
      <c r="D3" s="86"/>
      <c r="E3" s="86"/>
      <c r="F3" s="86"/>
      <c r="G3" s="86"/>
      <c r="H3" s="87"/>
    </row>
    <row r="4" spans="1:8" x14ac:dyDescent="0.3">
      <c r="A4" s="78"/>
      <c r="B4" s="79"/>
      <c r="C4" s="88" t="s">
        <v>3</v>
      </c>
      <c r="D4" s="89"/>
      <c r="E4" s="89"/>
      <c r="F4" s="89"/>
      <c r="G4" s="89"/>
      <c r="H4" s="90"/>
    </row>
    <row r="5" spans="1:8" x14ac:dyDescent="0.3">
      <c r="A5" s="78"/>
      <c r="B5" s="79"/>
      <c r="C5" s="91" t="s">
        <v>37</v>
      </c>
      <c r="D5" s="92"/>
      <c r="E5" s="92"/>
      <c r="F5" s="92"/>
      <c r="G5" s="92"/>
      <c r="H5" s="93"/>
    </row>
    <row r="6" spans="1:8" ht="15" thickBot="1" x14ac:dyDescent="0.35">
      <c r="A6" s="80"/>
      <c r="B6" s="81"/>
      <c r="C6" s="94" t="s">
        <v>4</v>
      </c>
      <c r="D6" s="95"/>
      <c r="E6" s="95"/>
      <c r="F6" s="95"/>
      <c r="G6" s="95"/>
      <c r="H6" s="96"/>
    </row>
    <row r="7" spans="1:8" ht="21.6" thickBot="1" x14ac:dyDescent="0.35">
      <c r="A7" s="59" t="s">
        <v>5</v>
      </c>
      <c r="B7" s="60"/>
      <c r="C7" s="60"/>
      <c r="D7" s="60"/>
      <c r="E7" s="60"/>
      <c r="F7" s="60"/>
      <c r="G7" s="60"/>
      <c r="H7" s="61"/>
    </row>
    <row r="8" spans="1:8" s="6" customFormat="1" ht="73.2" customHeight="1" thickBot="1" x14ac:dyDescent="0.35">
      <c r="A8" s="1" t="s">
        <v>6</v>
      </c>
      <c r="B8" s="2" t="s">
        <v>7</v>
      </c>
      <c r="C8" s="2" t="s">
        <v>8</v>
      </c>
      <c r="D8" s="2" t="s">
        <v>9</v>
      </c>
      <c r="E8" s="3" t="s">
        <v>10</v>
      </c>
      <c r="F8" s="4" t="s">
        <v>11</v>
      </c>
      <c r="G8" s="5" t="s">
        <v>12</v>
      </c>
      <c r="H8" s="20" t="s">
        <v>13</v>
      </c>
    </row>
    <row r="9" spans="1:8" s="8" customFormat="1" ht="15" thickBot="1" x14ac:dyDescent="0.35">
      <c r="A9" s="7">
        <v>2</v>
      </c>
      <c r="B9" s="62" t="s">
        <v>15</v>
      </c>
      <c r="C9" s="63"/>
      <c r="D9" s="63"/>
      <c r="E9" s="63"/>
      <c r="F9" s="63"/>
      <c r="G9" s="63"/>
      <c r="H9" s="64"/>
    </row>
    <row r="10" spans="1:8" ht="72.599999999999994" thickBot="1" x14ac:dyDescent="0.35">
      <c r="A10" s="41">
        <v>2.1</v>
      </c>
      <c r="B10" s="65" t="s">
        <v>32</v>
      </c>
      <c r="C10" s="66"/>
      <c r="D10" s="42" t="s">
        <v>36</v>
      </c>
      <c r="E10" s="36" t="s">
        <v>14</v>
      </c>
      <c r="F10" s="37">
        <v>1</v>
      </c>
      <c r="G10" s="38"/>
      <c r="H10" s="39">
        <f t="shared" ref="H10" si="0">G10*F10</f>
        <v>0</v>
      </c>
    </row>
    <row r="11" spans="1:8" s="10" customFormat="1" ht="15.6" x14ac:dyDescent="0.3">
      <c r="A11" s="67" t="s">
        <v>16</v>
      </c>
      <c r="B11" s="68"/>
      <c r="C11" s="68"/>
      <c r="D11" s="68"/>
      <c r="E11" s="68"/>
      <c r="F11" s="68"/>
      <c r="G11" s="69"/>
      <c r="H11" s="40">
        <f>SUM(H9:H10)</f>
        <v>0</v>
      </c>
    </row>
    <row r="12" spans="1:8" s="10" customFormat="1" ht="15.6" x14ac:dyDescent="0.3">
      <c r="A12" s="70" t="s">
        <v>17</v>
      </c>
      <c r="B12" s="71"/>
      <c r="C12" s="71"/>
      <c r="D12" s="71"/>
      <c r="E12" s="71"/>
      <c r="F12" s="71"/>
      <c r="G12" s="72"/>
      <c r="H12" s="22">
        <f>H11*0.2</f>
        <v>0</v>
      </c>
    </row>
    <row r="13" spans="1:8" ht="18" x14ac:dyDescent="0.35">
      <c r="A13" s="73" t="s">
        <v>18</v>
      </c>
      <c r="B13" s="74"/>
      <c r="C13" s="74"/>
      <c r="D13" s="74"/>
      <c r="E13" s="74"/>
      <c r="F13" s="74"/>
      <c r="G13" s="75"/>
      <c r="H13" s="21">
        <f>SUM(H11:H12)</f>
        <v>0</v>
      </c>
    </row>
    <row r="14" spans="1:8" s="10" customFormat="1" ht="100.8" x14ac:dyDescent="0.3">
      <c r="A14" s="18"/>
      <c r="B14" s="56" t="s">
        <v>19</v>
      </c>
      <c r="C14" s="56"/>
      <c r="D14" s="24" t="s">
        <v>20</v>
      </c>
      <c r="E14" s="25"/>
      <c r="F14" s="26"/>
      <c r="G14" s="18"/>
      <c r="H14" s="27"/>
    </row>
    <row r="15" spans="1:8" ht="101.4" thickBot="1" x14ac:dyDescent="0.35">
      <c r="A15" s="15"/>
      <c r="B15" s="19" t="s">
        <v>21</v>
      </c>
      <c r="C15" s="16"/>
      <c r="D15" s="23" t="s">
        <v>22</v>
      </c>
      <c r="E15" s="28"/>
      <c r="F15" s="29"/>
      <c r="G15" s="30"/>
      <c r="H15" s="31"/>
    </row>
    <row r="17" spans="4:8" ht="40.049999999999997" customHeight="1" x14ac:dyDescent="0.3">
      <c r="D17" s="33" t="s">
        <v>23</v>
      </c>
      <c r="E17" s="57"/>
      <c r="F17" s="57"/>
      <c r="G17" s="57"/>
      <c r="H17" s="57"/>
    </row>
    <row r="18" spans="4:8" ht="40.049999999999997" customHeight="1" x14ac:dyDescent="0.3">
      <c r="D18" s="33" t="s">
        <v>24</v>
      </c>
      <c r="E18" s="58"/>
      <c r="F18" s="58"/>
      <c r="G18" s="58"/>
      <c r="H18" s="58"/>
    </row>
    <row r="19" spans="4:8" ht="40.049999999999997" customHeight="1" x14ac:dyDescent="0.3">
      <c r="D19" s="33" t="s">
        <v>25</v>
      </c>
      <c r="E19" s="58"/>
      <c r="F19" s="58"/>
      <c r="G19" s="58"/>
      <c r="H19" s="58"/>
    </row>
    <row r="20" spans="4:8" x14ac:dyDescent="0.3">
      <c r="E20" s="58"/>
      <c r="F20" s="58"/>
      <c r="G20" s="58"/>
      <c r="H20" s="58"/>
    </row>
    <row r="21" spans="4:8" x14ac:dyDescent="0.3">
      <c r="E21" s="58"/>
      <c r="F21" s="58"/>
      <c r="G21" s="58"/>
      <c r="H21" s="58"/>
    </row>
    <row r="22" spans="4:8" x14ac:dyDescent="0.3">
      <c r="E22" s="58"/>
      <c r="F22" s="58"/>
      <c r="G22" s="58"/>
      <c r="H22" s="58"/>
    </row>
    <row r="23" spans="4:8" x14ac:dyDescent="0.3">
      <c r="E23" s="58"/>
      <c r="F23" s="58"/>
      <c r="G23" s="58"/>
      <c r="H23" s="58"/>
    </row>
    <row r="24" spans="4:8" x14ac:dyDescent="0.3">
      <c r="E24" s="58"/>
      <c r="F24" s="58"/>
      <c r="G24" s="58"/>
      <c r="H24" s="58"/>
    </row>
  </sheetData>
  <mergeCells count="17">
    <mergeCell ref="A1:B6"/>
    <mergeCell ref="C1:H1"/>
    <mergeCell ref="C2:H2"/>
    <mergeCell ref="C3:H3"/>
    <mergeCell ref="C4:H4"/>
    <mergeCell ref="C5:H5"/>
    <mergeCell ref="C6:H6"/>
    <mergeCell ref="B14:C14"/>
    <mergeCell ref="E17:H17"/>
    <mergeCell ref="E18:H18"/>
    <mergeCell ref="E19:H24"/>
    <mergeCell ref="A7:H7"/>
    <mergeCell ref="B9:H9"/>
    <mergeCell ref="B10:C10"/>
    <mergeCell ref="A11:G11"/>
    <mergeCell ref="A12:G12"/>
    <mergeCell ref="A13:G13"/>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4"/>
  <sheetViews>
    <sheetView tabSelected="1" topLeftCell="A11" workbookViewId="0">
      <selection activeCell="A11" sqref="A11:G11"/>
    </sheetView>
  </sheetViews>
  <sheetFormatPr defaultRowHeight="14.4" x14ac:dyDescent="0.3"/>
  <cols>
    <col min="1" max="1" width="3.77734375" style="13" bestFit="1" customWidth="1"/>
    <col min="2" max="2" width="29.44140625" style="13" customWidth="1"/>
    <col min="3" max="3" width="0.21875" style="13" hidden="1" customWidth="1"/>
    <col min="4" max="4" width="89.77734375" style="13" customWidth="1"/>
    <col min="5" max="5" width="10.21875" style="11" bestFit="1" customWidth="1"/>
    <col min="6" max="6" width="8.44140625" style="12" bestFit="1" customWidth="1"/>
    <col min="7" max="7" width="11.77734375" customWidth="1"/>
    <col min="8" max="8" width="13.21875" style="14" bestFit="1" customWidth="1"/>
    <col min="9" max="9" width="21.5546875" customWidth="1"/>
    <col min="10" max="10" width="39.21875" customWidth="1"/>
  </cols>
  <sheetData>
    <row r="1" spans="1:10" ht="23.4" x14ac:dyDescent="0.3">
      <c r="A1" s="76"/>
      <c r="B1" s="77"/>
      <c r="C1" s="82" t="s">
        <v>0</v>
      </c>
      <c r="D1" s="83"/>
      <c r="E1" s="83"/>
      <c r="F1" s="83"/>
      <c r="G1" s="83"/>
      <c r="H1" s="84"/>
    </row>
    <row r="2" spans="1:10" x14ac:dyDescent="0.3">
      <c r="A2" s="78"/>
      <c r="B2" s="79"/>
      <c r="C2" s="85" t="s">
        <v>1</v>
      </c>
      <c r="D2" s="86"/>
      <c r="E2" s="86"/>
      <c r="F2" s="86"/>
      <c r="G2" s="86"/>
      <c r="H2" s="87"/>
    </row>
    <row r="3" spans="1:10" x14ac:dyDescent="0.3">
      <c r="A3" s="78"/>
      <c r="B3" s="79"/>
      <c r="C3" s="85" t="s">
        <v>2</v>
      </c>
      <c r="D3" s="86"/>
      <c r="E3" s="86"/>
      <c r="F3" s="86"/>
      <c r="G3" s="86"/>
      <c r="H3" s="87"/>
    </row>
    <row r="4" spans="1:10" x14ac:dyDescent="0.3">
      <c r="A4" s="78"/>
      <c r="B4" s="79"/>
      <c r="C4" s="88" t="s">
        <v>3</v>
      </c>
      <c r="D4" s="89"/>
      <c r="E4" s="89"/>
      <c r="F4" s="89"/>
      <c r="G4" s="89"/>
      <c r="H4" s="90"/>
    </row>
    <row r="5" spans="1:10" x14ac:dyDescent="0.3">
      <c r="A5" s="78"/>
      <c r="B5" s="79"/>
      <c r="C5" s="91" t="s">
        <v>42</v>
      </c>
      <c r="D5" s="92"/>
      <c r="E5" s="92"/>
      <c r="F5" s="92"/>
      <c r="G5" s="92"/>
      <c r="H5" s="93"/>
    </row>
    <row r="6" spans="1:10" ht="15" thickBot="1" x14ac:dyDescent="0.35">
      <c r="A6" s="80"/>
      <c r="B6" s="81"/>
      <c r="C6" s="94" t="s">
        <v>4</v>
      </c>
      <c r="D6" s="95"/>
      <c r="E6" s="95"/>
      <c r="F6" s="95"/>
      <c r="G6" s="95"/>
      <c r="H6" s="96"/>
    </row>
    <row r="7" spans="1:10" ht="21.6" thickBot="1" x14ac:dyDescent="0.35">
      <c r="A7" s="59" t="s">
        <v>5</v>
      </c>
      <c r="B7" s="60"/>
      <c r="C7" s="60"/>
      <c r="D7" s="60"/>
      <c r="E7" s="60"/>
      <c r="F7" s="60"/>
      <c r="G7" s="60"/>
      <c r="H7" s="61"/>
    </row>
    <row r="8" spans="1:10" s="6" customFormat="1" ht="111" customHeight="1" thickBot="1" x14ac:dyDescent="0.35">
      <c r="A8" s="1" t="s">
        <v>6</v>
      </c>
      <c r="B8" s="2" t="s">
        <v>7</v>
      </c>
      <c r="C8" s="2" t="s">
        <v>8</v>
      </c>
      <c r="D8" s="2" t="s">
        <v>9</v>
      </c>
      <c r="E8" s="3" t="s">
        <v>10</v>
      </c>
      <c r="F8" s="4" t="s">
        <v>11</v>
      </c>
      <c r="G8" s="5" t="s">
        <v>12</v>
      </c>
      <c r="H8" s="20" t="s">
        <v>13</v>
      </c>
    </row>
    <row r="9" spans="1:10" s="8" customFormat="1" ht="15" thickBot="1" x14ac:dyDescent="0.35">
      <c r="A9" s="7">
        <v>2</v>
      </c>
      <c r="B9" s="62" t="s">
        <v>15</v>
      </c>
      <c r="C9" s="63"/>
      <c r="D9" s="63"/>
      <c r="E9" s="63"/>
      <c r="F9" s="63"/>
      <c r="G9" s="63"/>
      <c r="H9" s="64"/>
    </row>
    <row r="10" spans="1:10" ht="87" thickBot="1" x14ac:dyDescent="0.35">
      <c r="A10" s="41">
        <v>2.1</v>
      </c>
      <c r="B10" s="65" t="s">
        <v>32</v>
      </c>
      <c r="C10" s="66"/>
      <c r="D10" s="42" t="s">
        <v>44</v>
      </c>
      <c r="E10" s="36" t="s">
        <v>14</v>
      </c>
      <c r="F10" s="37">
        <v>12</v>
      </c>
      <c r="G10" s="38"/>
      <c r="H10" s="39">
        <f t="shared" ref="H10" si="0">G10*F10</f>
        <v>0</v>
      </c>
      <c r="J10">
        <f>1.5*2.5*2</f>
        <v>7.5</v>
      </c>
    </row>
    <row r="11" spans="1:10" s="10" customFormat="1" ht="15.6" x14ac:dyDescent="0.3">
      <c r="A11" s="67" t="s">
        <v>16</v>
      </c>
      <c r="B11" s="68"/>
      <c r="C11" s="68"/>
      <c r="D11" s="68"/>
      <c r="E11" s="68"/>
      <c r="F11" s="68"/>
      <c r="G11" s="69"/>
      <c r="H11" s="40">
        <f>SUM(H9:H10)</f>
        <v>0</v>
      </c>
    </row>
    <row r="12" spans="1:10" s="10" customFormat="1" ht="15.6" x14ac:dyDescent="0.3">
      <c r="A12" s="70" t="s">
        <v>17</v>
      </c>
      <c r="B12" s="71"/>
      <c r="C12" s="71"/>
      <c r="D12" s="71"/>
      <c r="E12" s="71"/>
      <c r="F12" s="71"/>
      <c r="G12" s="72"/>
      <c r="H12" s="22">
        <f>H11*0.2</f>
        <v>0</v>
      </c>
    </row>
    <row r="13" spans="1:10" ht="18" x14ac:dyDescent="0.35">
      <c r="A13" s="73" t="s">
        <v>18</v>
      </c>
      <c r="B13" s="74"/>
      <c r="C13" s="74"/>
      <c r="D13" s="74"/>
      <c r="E13" s="74"/>
      <c r="F13" s="74"/>
      <c r="G13" s="75"/>
      <c r="H13" s="21">
        <f>SUM(H11:H12)</f>
        <v>0</v>
      </c>
    </row>
    <row r="14" spans="1:10" s="10" customFormat="1" ht="100.8" x14ac:dyDescent="0.3">
      <c r="A14" s="18"/>
      <c r="B14" s="56" t="s">
        <v>19</v>
      </c>
      <c r="C14" s="56"/>
      <c r="D14" s="24" t="s">
        <v>20</v>
      </c>
      <c r="E14" s="25"/>
      <c r="F14" s="26"/>
      <c r="G14" s="18"/>
      <c r="H14" s="27"/>
    </row>
    <row r="15" spans="1:10" ht="101.4" thickBot="1" x14ac:dyDescent="0.35">
      <c r="A15" s="15"/>
      <c r="B15" s="19" t="s">
        <v>21</v>
      </c>
      <c r="C15" s="16"/>
      <c r="D15" s="23" t="s">
        <v>22</v>
      </c>
      <c r="E15" s="28"/>
      <c r="F15" s="29"/>
      <c r="G15" s="30"/>
      <c r="H15" s="31"/>
    </row>
    <row r="17" spans="4:8" ht="40.049999999999997" customHeight="1" x14ac:dyDescent="0.3">
      <c r="D17" s="33" t="s">
        <v>23</v>
      </c>
      <c r="E17" s="57"/>
      <c r="F17" s="57"/>
      <c r="G17" s="57"/>
      <c r="H17" s="57"/>
    </row>
    <row r="18" spans="4:8" ht="40.049999999999997" customHeight="1" x14ac:dyDescent="0.3">
      <c r="D18" s="33" t="s">
        <v>24</v>
      </c>
      <c r="E18" s="58"/>
      <c r="F18" s="58"/>
      <c r="G18" s="58"/>
      <c r="H18" s="58"/>
    </row>
    <row r="19" spans="4:8" ht="40.049999999999997" customHeight="1" x14ac:dyDescent="0.3">
      <c r="D19" s="33" t="s">
        <v>25</v>
      </c>
      <c r="E19" s="58"/>
      <c r="F19" s="58"/>
      <c r="G19" s="58"/>
      <c r="H19" s="58"/>
    </row>
    <row r="20" spans="4:8" x14ac:dyDescent="0.3">
      <c r="E20" s="58"/>
      <c r="F20" s="58"/>
      <c r="G20" s="58"/>
      <c r="H20" s="58"/>
    </row>
    <row r="21" spans="4:8" x14ac:dyDescent="0.3">
      <c r="E21" s="58"/>
      <c r="F21" s="58"/>
      <c r="G21" s="58"/>
      <c r="H21" s="58"/>
    </row>
    <row r="22" spans="4:8" x14ac:dyDescent="0.3">
      <c r="E22" s="58"/>
      <c r="F22" s="58"/>
      <c r="G22" s="58"/>
      <c r="H22" s="58"/>
    </row>
    <row r="23" spans="4:8" x14ac:dyDescent="0.3">
      <c r="E23" s="58"/>
      <c r="F23" s="58"/>
      <c r="G23" s="58"/>
      <c r="H23" s="58"/>
    </row>
    <row r="24" spans="4:8" x14ac:dyDescent="0.3">
      <c r="E24" s="58"/>
      <c r="F24" s="58"/>
      <c r="G24" s="58"/>
      <c r="H24" s="58"/>
    </row>
  </sheetData>
  <mergeCells count="17">
    <mergeCell ref="A1:B6"/>
    <mergeCell ref="C1:H1"/>
    <mergeCell ref="C2:H2"/>
    <mergeCell ref="C3:H3"/>
    <mergeCell ref="C4:H4"/>
    <mergeCell ref="C5:H5"/>
    <mergeCell ref="C6:H6"/>
    <mergeCell ref="B14:C14"/>
    <mergeCell ref="E17:H17"/>
    <mergeCell ref="E18:H18"/>
    <mergeCell ref="E19:H24"/>
    <mergeCell ref="A7:H7"/>
    <mergeCell ref="B9:H9"/>
    <mergeCell ref="B10:C10"/>
    <mergeCell ref="A11:G11"/>
    <mergeCell ref="A12:G12"/>
    <mergeCell ref="A13:G13"/>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1"/>
  <sheetViews>
    <sheetView workbookViewId="0">
      <selection activeCell="G9" sqref="G9"/>
    </sheetView>
  </sheetViews>
  <sheetFormatPr defaultRowHeight="14.4" x14ac:dyDescent="0.3"/>
  <cols>
    <col min="1" max="1" width="13.44140625" bestFit="1" customWidth="1"/>
    <col min="2" max="2" width="29.21875" customWidth="1"/>
    <col min="3" max="3" width="32.77734375" customWidth="1"/>
    <col min="4" max="4" width="24.44140625" customWidth="1"/>
    <col min="6" max="7" width="12.21875" bestFit="1" customWidth="1"/>
    <col min="8" max="8" width="43.21875" customWidth="1"/>
  </cols>
  <sheetData>
    <row r="1" spans="1:8" ht="23.4" x14ac:dyDescent="0.3">
      <c r="A1" s="106"/>
      <c r="B1" s="107"/>
      <c r="C1" s="100" t="s">
        <v>0</v>
      </c>
      <c r="D1" s="101"/>
    </row>
    <row r="2" spans="1:8" x14ac:dyDescent="0.3">
      <c r="A2" s="106"/>
      <c r="B2" s="107"/>
      <c r="C2" s="102" t="s">
        <v>1</v>
      </c>
      <c r="D2" s="103"/>
    </row>
    <row r="3" spans="1:8" x14ac:dyDescent="0.3">
      <c r="A3" s="106"/>
      <c r="B3" s="107"/>
      <c r="C3" s="102" t="s">
        <v>2</v>
      </c>
      <c r="D3" s="103"/>
    </row>
    <row r="4" spans="1:8" ht="15" thickBot="1" x14ac:dyDescent="0.35">
      <c r="A4" s="106"/>
      <c r="B4" s="107"/>
      <c r="C4" s="104" t="s">
        <v>30</v>
      </c>
      <c r="D4" s="105"/>
    </row>
    <row r="5" spans="1:8" ht="21.6" thickBot="1" x14ac:dyDescent="0.35">
      <c r="A5" s="59" t="s">
        <v>5</v>
      </c>
      <c r="B5" s="60"/>
      <c r="C5" s="60"/>
      <c r="D5" s="61"/>
    </row>
    <row r="6" spans="1:8" ht="15.6" x14ac:dyDescent="0.3">
      <c r="A6" s="43" t="s">
        <v>26</v>
      </c>
      <c r="B6" s="44" t="s">
        <v>27</v>
      </c>
      <c r="C6" s="44" t="s">
        <v>28</v>
      </c>
      <c r="D6" s="52" t="s">
        <v>29</v>
      </c>
    </row>
    <row r="7" spans="1:8" ht="43.2" customHeight="1" x14ac:dyDescent="0.3">
      <c r="A7" s="17">
        <v>1</v>
      </c>
      <c r="B7" s="51" t="str">
        <f>'Antakya Özel Eğitim'!C5</f>
        <v>Location/Adress: Antakya Özel Eğitim 2. Kademe, Antakya/HATAY</v>
      </c>
      <c r="C7" s="49">
        <f>'Antakya Özel Eğitim'!H13</f>
        <v>0</v>
      </c>
      <c r="D7" s="97">
        <f>SUM(C7:C11)</f>
        <v>0</v>
      </c>
      <c r="F7" s="32"/>
      <c r="G7" s="32"/>
    </row>
    <row r="8" spans="1:8" ht="51" customHeight="1" x14ac:dyDescent="0.3">
      <c r="A8" s="17">
        <v>2</v>
      </c>
      <c r="B8" s="51" t="str">
        <f>'Antakya Özel Eğt Uygulama Okulu'!C5</f>
        <v>Location/Adress: Antakya Özel Eğitim Uygulama Okulu, Antakya/HATAY</v>
      </c>
      <c r="C8" s="49">
        <f>'Antakya Özel Eğt Uygulama Okulu'!H13</f>
        <v>0</v>
      </c>
      <c r="D8" s="98"/>
      <c r="G8" s="32"/>
    </row>
    <row r="9" spans="1:8" ht="41.55" customHeight="1" x14ac:dyDescent="0.3">
      <c r="A9" s="17">
        <v>3</v>
      </c>
      <c r="B9" s="51" t="str">
        <f>'Hassa Mazmanlı Hanobası İO'!C5</f>
        <v>Location/Adress: Mazmanlı Hanobası İO, Hassa/HATAY</v>
      </c>
      <c r="C9" s="49">
        <f>'Hassa Mazmanlı Hanobası İO'!H13</f>
        <v>0</v>
      </c>
      <c r="D9" s="98"/>
      <c r="F9" s="32"/>
      <c r="G9" s="32"/>
      <c r="H9" s="32"/>
    </row>
    <row r="10" spans="1:8" ht="34.950000000000003" customHeight="1" x14ac:dyDescent="0.3">
      <c r="A10" s="17">
        <v>4</v>
      </c>
      <c r="B10" s="51" t="str">
        <f>'Antakya Gazipaşa İO'!C5</f>
        <v>Location/Adress: Gazipaşaı İO, Antakya/HATAY</v>
      </c>
      <c r="C10" s="49">
        <f>'Antakya Gazipaşa İO'!H13</f>
        <v>0</v>
      </c>
      <c r="D10" s="98"/>
      <c r="G10" s="32"/>
    </row>
    <row r="11" spans="1:8" ht="29.4" thickBot="1" x14ac:dyDescent="0.35">
      <c r="A11" s="47">
        <v>5</v>
      </c>
      <c r="B11" s="50" t="str">
        <f>'Water Osmosis'!C5</f>
        <v>Location/Adress: Container Camps in Antakya</v>
      </c>
      <c r="C11" s="53">
        <f>'Water Osmosis'!H13</f>
        <v>0</v>
      </c>
      <c r="D11" s="99"/>
    </row>
  </sheetData>
  <mergeCells count="7">
    <mergeCell ref="D7:D11"/>
    <mergeCell ref="A5:D5"/>
    <mergeCell ref="C1:D1"/>
    <mergeCell ref="C2:D2"/>
    <mergeCell ref="C3:D3"/>
    <mergeCell ref="C4:D4"/>
    <mergeCell ref="A1:B4"/>
  </mergeCells>
  <phoneticPr fontId="11"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2"/>
  <sheetViews>
    <sheetView topLeftCell="A7" workbookViewId="0">
      <selection activeCell="C14" sqref="C14:D14"/>
    </sheetView>
  </sheetViews>
  <sheetFormatPr defaultRowHeight="14.4" x14ac:dyDescent="0.3"/>
  <cols>
    <col min="1" max="1" width="18.77734375" customWidth="1"/>
    <col min="2" max="2" width="29.21875" customWidth="1"/>
    <col min="3" max="3" width="37.77734375" customWidth="1"/>
    <col min="4" max="4" width="32.21875" customWidth="1"/>
    <col min="5" max="6" width="12.21875" bestFit="1" customWidth="1"/>
    <col min="7" max="7" width="43.21875" customWidth="1"/>
  </cols>
  <sheetData>
    <row r="1" spans="1:7" ht="23.4" x14ac:dyDescent="0.3">
      <c r="A1" s="106"/>
      <c r="B1" s="107"/>
      <c r="C1" s="100" t="s">
        <v>0</v>
      </c>
      <c r="D1" s="101"/>
    </row>
    <row r="2" spans="1:7" x14ac:dyDescent="0.3">
      <c r="A2" s="106"/>
      <c r="B2" s="107"/>
      <c r="C2" s="102" t="s">
        <v>1</v>
      </c>
      <c r="D2" s="103"/>
    </row>
    <row r="3" spans="1:7" x14ac:dyDescent="0.3">
      <c r="A3" s="106"/>
      <c r="B3" s="107"/>
      <c r="C3" s="102" t="s">
        <v>2</v>
      </c>
      <c r="D3" s="103"/>
    </row>
    <row r="4" spans="1:7" ht="15" thickBot="1" x14ac:dyDescent="0.35">
      <c r="A4" s="106"/>
      <c r="B4" s="107"/>
      <c r="C4" s="104" t="str">
        <f>[1]BoQ!C4:H4</f>
        <v>Project Name: MASTERCARD</v>
      </c>
      <c r="D4" s="105"/>
    </row>
    <row r="5" spans="1:7" ht="21.6" thickBot="1" x14ac:dyDescent="0.35">
      <c r="A5" s="117" t="s">
        <v>38</v>
      </c>
      <c r="B5" s="118"/>
      <c r="C5" s="118"/>
      <c r="D5" s="119"/>
    </row>
    <row r="6" spans="1:7" ht="34.049999999999997" customHeight="1" x14ac:dyDescent="0.3">
      <c r="A6" s="43" t="s">
        <v>39</v>
      </c>
      <c r="B6" s="44" t="s">
        <v>40</v>
      </c>
      <c r="C6" s="108" t="s">
        <v>47</v>
      </c>
      <c r="D6" s="109"/>
    </row>
    <row r="7" spans="1:7" ht="37.5" customHeight="1" x14ac:dyDescent="0.3">
      <c r="A7" s="17">
        <v>1</v>
      </c>
      <c r="B7" s="51" t="str">
        <f>SUMMARY!B7</f>
        <v>Location/Adress: Antakya Özel Eğitim 2. Kademe, Antakya/HATAY</v>
      </c>
      <c r="C7" s="110" t="s">
        <v>41</v>
      </c>
      <c r="D7" s="111"/>
      <c r="E7" s="32"/>
      <c r="F7" s="32"/>
      <c r="G7" s="32"/>
    </row>
    <row r="8" spans="1:7" ht="43.2" x14ac:dyDescent="0.3">
      <c r="A8" s="17">
        <v>2</v>
      </c>
      <c r="B8" s="51" t="str">
        <f>SUMMARY!B8</f>
        <v>Location/Adress: Antakya Özel Eğitim Uygulama Okulu, Antakya/HATAY</v>
      </c>
      <c r="C8" s="110" t="s">
        <v>41</v>
      </c>
      <c r="D8" s="111"/>
      <c r="E8" s="32"/>
      <c r="F8" s="32"/>
      <c r="G8" s="32"/>
    </row>
    <row r="9" spans="1:7" ht="28.8" x14ac:dyDescent="0.3">
      <c r="A9" s="17">
        <v>3</v>
      </c>
      <c r="B9" s="51" t="str">
        <f>SUMMARY!B9</f>
        <v>Location/Adress: Mazmanlı Hanobası İO, Hassa/HATAY</v>
      </c>
      <c r="C9" s="110" t="s">
        <v>41</v>
      </c>
      <c r="D9" s="111"/>
      <c r="E9" s="32"/>
      <c r="F9" s="32"/>
      <c r="G9" s="32"/>
    </row>
    <row r="10" spans="1:7" ht="28.8" x14ac:dyDescent="0.3">
      <c r="A10" s="17">
        <v>4</v>
      </c>
      <c r="B10" s="51" t="str">
        <f>SUMMARY!B10</f>
        <v>Location/Adress: Gazipaşaı İO, Antakya/HATAY</v>
      </c>
      <c r="C10" s="110" t="s">
        <v>41</v>
      </c>
      <c r="D10" s="111"/>
      <c r="E10" s="32"/>
      <c r="F10" s="32"/>
      <c r="G10" s="32"/>
    </row>
    <row r="11" spans="1:7" ht="28.8" x14ac:dyDescent="0.3">
      <c r="A11" s="17">
        <v>5</v>
      </c>
      <c r="B11" s="51" t="str">
        <f>SUMMARY!B11</f>
        <v>Location/Adress: Container Camps in Antakya</v>
      </c>
      <c r="C11" s="110" t="s">
        <v>41</v>
      </c>
      <c r="D11" s="111"/>
      <c r="E11" s="32"/>
      <c r="F11" s="32"/>
      <c r="G11" s="32"/>
    </row>
    <row r="12" spans="1:7" ht="57.6" x14ac:dyDescent="0.3">
      <c r="A12" s="17">
        <v>6</v>
      </c>
      <c r="B12" s="48" t="s">
        <v>45</v>
      </c>
      <c r="C12" s="110" t="s">
        <v>41</v>
      </c>
      <c r="D12" s="111"/>
    </row>
    <row r="13" spans="1:7" ht="55.2" customHeight="1" thickBot="1" x14ac:dyDescent="0.35">
      <c r="A13" s="54">
        <v>7</v>
      </c>
      <c r="B13" s="55" t="s">
        <v>49</v>
      </c>
      <c r="C13" s="115" t="s">
        <v>50</v>
      </c>
      <c r="D13" s="116"/>
    </row>
    <row r="14" spans="1:7" ht="63" customHeight="1" thickBot="1" x14ac:dyDescent="0.35">
      <c r="A14" s="47">
        <v>8</v>
      </c>
      <c r="B14" s="50" t="s">
        <v>46</v>
      </c>
      <c r="C14" s="115" t="s">
        <v>48</v>
      </c>
      <c r="D14" s="116"/>
    </row>
    <row r="15" spans="1:7" x14ac:dyDescent="0.3">
      <c r="A15" s="46" t="s">
        <v>23</v>
      </c>
      <c r="B15" s="112"/>
      <c r="C15" s="112"/>
      <c r="D15" s="112"/>
    </row>
    <row r="16" spans="1:7" x14ac:dyDescent="0.3">
      <c r="A16" s="45" t="s">
        <v>24</v>
      </c>
      <c r="B16" s="58"/>
      <c r="C16" s="58"/>
      <c r="D16" s="58"/>
    </row>
    <row r="17" spans="1:4" x14ac:dyDescent="0.3">
      <c r="A17" s="113" t="s">
        <v>25</v>
      </c>
      <c r="B17" s="58"/>
      <c r="C17" s="58"/>
      <c r="D17" s="58"/>
    </row>
    <row r="18" spans="1:4" x14ac:dyDescent="0.3">
      <c r="A18" s="113"/>
      <c r="B18" s="58"/>
      <c r="C18" s="58"/>
      <c r="D18" s="58"/>
    </row>
    <row r="19" spans="1:4" x14ac:dyDescent="0.3">
      <c r="A19" s="113"/>
      <c r="B19" s="58"/>
      <c r="C19" s="58"/>
      <c r="D19" s="58"/>
    </row>
    <row r="20" spans="1:4" x14ac:dyDescent="0.3">
      <c r="A20" s="113"/>
      <c r="B20" s="58"/>
      <c r="C20" s="58"/>
      <c r="D20" s="58"/>
    </row>
    <row r="21" spans="1:4" x14ac:dyDescent="0.3">
      <c r="A21" s="113"/>
      <c r="B21" s="58"/>
      <c r="C21" s="58"/>
      <c r="D21" s="58"/>
    </row>
    <row r="22" spans="1:4" x14ac:dyDescent="0.3">
      <c r="A22" s="114"/>
      <c r="B22" s="58"/>
      <c r="C22" s="58"/>
      <c r="D22" s="58"/>
    </row>
  </sheetData>
  <mergeCells count="19">
    <mergeCell ref="A5:D5"/>
    <mergeCell ref="A1:B4"/>
    <mergeCell ref="C1:D1"/>
    <mergeCell ref="C2:D2"/>
    <mergeCell ref="C3:D3"/>
    <mergeCell ref="C4:D4"/>
    <mergeCell ref="A17:A22"/>
    <mergeCell ref="B17:D22"/>
    <mergeCell ref="C8:D8"/>
    <mergeCell ref="C9:D9"/>
    <mergeCell ref="C10:D10"/>
    <mergeCell ref="C11:D11"/>
    <mergeCell ref="C12:D12"/>
    <mergeCell ref="C14:D14"/>
    <mergeCell ref="C6:D6"/>
    <mergeCell ref="C7:D7"/>
    <mergeCell ref="B15:D15"/>
    <mergeCell ref="B16:D16"/>
    <mergeCell ref="C13:D13"/>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55B68B370A3724CB9817A3A181AEAA8" ma:contentTypeVersion="18" ma:contentTypeDescription="Create a new document." ma:contentTypeScope="" ma:versionID="45921d00f4a30fb33c9411c8b25ecc38">
  <xsd:schema xmlns:xsd="http://www.w3.org/2001/XMLSchema" xmlns:xs="http://www.w3.org/2001/XMLSchema" xmlns:p="http://schemas.microsoft.com/office/2006/metadata/properties" xmlns:ns2="95e161bd-cc63-47ec-be70-220b7cddff90" xmlns:ns3="8418ace1-cc90-4f11-b7de-abe2920bd5f8" targetNamespace="http://schemas.microsoft.com/office/2006/metadata/properties" ma:root="true" ma:fieldsID="f18955fbf2c09e18226df8e569617c6b" ns2:_="" ns3:_="">
    <xsd:import namespace="95e161bd-cc63-47ec-be70-220b7cddff90"/>
    <xsd:import namespace="8418ace1-cc90-4f11-b7de-abe2920bd5f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e161bd-cc63-47ec-be70-220b7cddff90"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DateTaken" ma:index="6" nillable="true" ma:displayName="MediaServiceDateTaken" ma:hidden="true" ma:internalName="MediaServiceDateTaken" ma:readOnly="true">
      <xsd:simpleType>
        <xsd:restriction base="dms:Text"/>
      </xsd:simpleType>
    </xsd:element>
    <xsd:element name="MediaServiceAutoTags" ma:index="7" nillable="true" ma:displayName="Tags" ma:internalName="MediaServiceAutoTags" ma:readOnly="true">
      <xsd:simpleType>
        <xsd:restriction base="dms:Text"/>
      </xsd:simpleType>
    </xsd:element>
    <xsd:element name="MediaServiceGenerationTime" ma:index="8" nillable="true" ma:displayName="MediaServiceGenerationTime" ma:hidden="true" ma:internalName="MediaServiceGenerationTime" ma:readOnly="true">
      <xsd:simpleType>
        <xsd:restriction base="dms:Text"/>
      </xsd:simpleType>
    </xsd:element>
    <xsd:element name="MediaServiceEventHashCode" ma:index="9" nillable="true" ma:displayName="MediaServiceEventHashCode" ma:hidden="true" ma:internalName="MediaServiceEventHashCode" ma:readOnly="true">
      <xsd:simpleType>
        <xsd:restriction base="dms:Text"/>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23ec234-cbf3-4cc2-a0ae-2bfafc310c7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418ace1-cc90-4f11-b7de-abe2920bd5f8"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ede54f7b-65c6-455c-ada6-b96de04514f7}" ma:internalName="TaxCatchAll" ma:showField="CatchAllData" ma:web="8418ace1-cc90-4f11-b7de-abe2920bd5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5e161bd-cc63-47ec-be70-220b7cddff90">
      <Terms xmlns="http://schemas.microsoft.com/office/infopath/2007/PartnerControls"/>
    </lcf76f155ced4ddcb4097134ff3c332f>
    <TaxCatchAll xmlns="8418ace1-cc90-4f11-b7de-abe2920bd5f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C0DE2D-6D9E-4583-B72F-20422BA5E6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e161bd-cc63-47ec-be70-220b7cddff90"/>
    <ds:schemaRef ds:uri="8418ace1-cc90-4f11-b7de-abe2920bd5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5BA66C6-36C7-43A4-974F-1F38825ADCA8}">
  <ds:schemaRefs>
    <ds:schemaRef ds:uri="http://purl.org/dc/elements/1.1/"/>
    <ds:schemaRef ds:uri="http://www.w3.org/XML/1998/namespace"/>
    <ds:schemaRef ds:uri="http://schemas.microsoft.com/office/2006/documentManagement/types"/>
    <ds:schemaRef ds:uri="http://schemas.microsoft.com/office/2006/metadata/properties"/>
    <ds:schemaRef ds:uri="http://purl.org/dc/terms/"/>
    <ds:schemaRef ds:uri="http://schemas.openxmlformats.org/package/2006/metadata/core-properties"/>
    <ds:schemaRef ds:uri="8f290d72-81c9-4afc-9050-50b41dd9a9e0"/>
    <ds:schemaRef ds:uri="http://purl.org/dc/dcmitype/"/>
    <ds:schemaRef ds:uri="http://schemas.microsoft.com/office/infopath/2007/PartnerControls"/>
    <ds:schemaRef ds:uri="b47b9bb2-6804-4105-89bb-ca191f1bf33a"/>
    <ds:schemaRef ds:uri="95e161bd-cc63-47ec-be70-220b7cddff90"/>
    <ds:schemaRef ds:uri="8418ace1-cc90-4f11-b7de-abe2920bd5f8"/>
  </ds:schemaRefs>
</ds:datastoreItem>
</file>

<file path=customXml/itemProps3.xml><?xml version="1.0" encoding="utf-8"?>
<ds:datastoreItem xmlns:ds="http://schemas.openxmlformats.org/officeDocument/2006/customXml" ds:itemID="{A470DAF7-DF95-4E69-9C99-97527572C3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Antakya Özel Eğitim</vt:lpstr>
      <vt:lpstr>Antakya Özel Eğt Uygulama Okulu</vt:lpstr>
      <vt:lpstr>Hassa Mazmanlı Hanobası İO</vt:lpstr>
      <vt:lpstr>Antakya Gazipaşa İO</vt:lpstr>
      <vt:lpstr>Water Osmosis</vt:lpstr>
      <vt:lpstr>SUMMARY</vt:lpstr>
      <vt:lpstr>Zaman Çizelgesi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Kaya, Duygu Damla</dc:creator>
  <cp:keywords/>
  <dc:description/>
  <cp:lastModifiedBy>Yildirim, Cihat</cp:lastModifiedBy>
  <cp:revision/>
  <dcterms:created xsi:type="dcterms:W3CDTF">2015-06-05T18:17:20Z</dcterms:created>
  <dcterms:modified xsi:type="dcterms:W3CDTF">2023-12-03T00:12:12Z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0x010100FA8D12AC3B043D4FBBC0ECE8EDDF81D9</vt:lpwstr>
  </property>
  <property fmtid="{D5CDD505-2E9C-101B-9397-08002B2CF9AE}" pid="3" name="MediaServiceImageTags">
    <vt:lpwstr/>
  </property>
</Properties>
</file>