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31 Mehlika Alevli Secondary School Rehabilitation/02-RFQ/"/>
    </mc:Choice>
  </mc:AlternateContent>
  <xr:revisionPtr revIDLastSave="11" documentId="8_{7AAB3D75-5675-492D-9ACB-57C1E1A8F2A3}" xr6:coauthVersionLast="47" xr6:coauthVersionMax="47" xr10:uidLastSave="{EBD97C46-037C-412F-B56F-7A8A1A9F5A27}"/>
  <bookViews>
    <workbookView xWindow="28680" yWindow="-120" windowWidth="29040" windowHeight="15720" xr2:uid="{00000000-000D-0000-FFFF-FFFF00000000}"/>
  </bookViews>
  <sheets>
    <sheet name="Mehlika Alevli Ortaokulu" sheetId="12" r:id="rId1"/>
    <sheet name="Zaman çizelgesi" sheetId="13" r:id="rId2"/>
  </sheets>
  <definedNames>
    <definedName name="_xlnm.Print_Area" localSheetId="0">'Mehlika Alevli Ortaokulu'!$A$1:$G$29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2" l="1"/>
  <c r="E11" i="12"/>
  <c r="G11" i="12" s="1"/>
  <c r="E18" i="12"/>
  <c r="G18" i="12" s="1"/>
  <c r="G10" i="12"/>
  <c r="G23" i="12"/>
  <c r="G22" i="12"/>
  <c r="G14" i="12"/>
  <c r="G13" i="12"/>
  <c r="G24" i="12"/>
  <c r="G20" i="12"/>
  <c r="G17" i="12"/>
  <c r="G12" i="12"/>
  <c r="G25" i="12" l="1"/>
  <c r="G26" i="12" l="1"/>
  <c r="G27" i="12" s="1"/>
</calcChain>
</file>

<file path=xl/sharedStrings.xml><?xml version="1.0" encoding="utf-8"?>
<sst xmlns="http://schemas.openxmlformats.org/spreadsheetml/2006/main" count="82" uniqueCount="72">
  <si>
    <t>Save the Children</t>
  </si>
  <si>
    <t>Türkiye Ülke Ofisi</t>
  </si>
  <si>
    <t>Project Name:</t>
  </si>
  <si>
    <t>Estimated Project Duration:</t>
  </si>
  <si>
    <t>Shelter Rehabilitation Bill of Quantity</t>
  </si>
  <si>
    <t>SN</t>
  </si>
  <si>
    <t>Name of Item / English
İşin Adı / İngilizce</t>
  </si>
  <si>
    <t>Description of Item / English
İş Tanımı / İngilizce</t>
  </si>
  <si>
    <t>Birim - Unit</t>
  </si>
  <si>
    <t>Miktar - Quantity</t>
  </si>
  <si>
    <t>Birim fiyat - Unit Price  (USD $)</t>
  </si>
  <si>
    <t>Toplam Maliyet - Total estimated cost (USD $)</t>
  </si>
  <si>
    <t>1.1</t>
  </si>
  <si>
    <r>
      <t>m</t>
    </r>
    <r>
      <rPr>
        <sz val="11"/>
        <color theme="1"/>
        <rFont val="Calibri"/>
        <family val="2"/>
      </rPr>
      <t>²</t>
    </r>
  </si>
  <si>
    <t>1.2</t>
  </si>
  <si>
    <t>1.3</t>
  </si>
  <si>
    <t>1.4</t>
  </si>
  <si>
    <t>1.5</t>
  </si>
  <si>
    <t>1.6</t>
  </si>
  <si>
    <t>Kapı Pencere İşleri
Doors &amp; Windows</t>
  </si>
  <si>
    <t>2.1</t>
  </si>
  <si>
    <t>2.2</t>
  </si>
  <si>
    <t>adet</t>
  </si>
  <si>
    <t>TOTAL - TOPLAM</t>
  </si>
  <si>
    <t>KDV (yukarıdaki fiyata KDV dahil değilse lütfen buraya ekleyin) -VAT (if the above price is not included VAT, please add here)</t>
  </si>
  <si>
    <t>KDV Dahil Toplam Fiyat</t>
  </si>
  <si>
    <t>ÖNEMLİ NOTLAR</t>
  </si>
  <si>
    <t>IMPORTANT REMARKS</t>
  </si>
  <si>
    <t>Su Sanitasyon İşleri
Wash and Senitation Works</t>
  </si>
  <si>
    <t>Çatı işleri
Roofing Repair</t>
  </si>
  <si>
    <t>1. Yukarıda belirtilen bütün işler anahtar teslim yapılacaktır. 
2. Yüklenici firma belirtilen işler için şartnameye uygun malzemeleri tedarik edecek, montajlarını, uygulamalarını tamamlayacaktır ve işçilik dahil edilecektir.
3. Birim fiyatlara KDV dahil edilmeyecek, KDV toplam fiyata dahil edilecektir. 
4. SCI Mühendisinin onayı olmadan hiç bir iş kaleminde değişim yapılmayacaktır.
5. Kullanılan bütün malzemeler TSE onaylı olmak zorundadır.
6. Uygulamalar sonunda tadilat alanları temiz bırakılacaktır.</t>
  </si>
  <si>
    <t>1. All the above-mentioned works will be done on a turnkey basis.
2. The contractor company will supply the materials in accordance with the specification for the specified works, complete their assembly and applications.
3. VAT will not be included in the Unit Prices, VAT will be included in the total price.
4. No change will be made in any work item without the approval of the SCI Engineer.
5. All materials used must be TSE approved.
6. At the end of the applications, the renovation areas will be left clean.</t>
  </si>
  <si>
    <t>Yapı İşleri
Construction Works</t>
  </si>
  <si>
    <t>4.1</t>
  </si>
  <si>
    <t>3.1</t>
  </si>
  <si>
    <t>4.2</t>
  </si>
  <si>
    <t>Tüm Okul Tuvaletlerinde ve Yer Süzgeçlerinde Tesisat Açma ve Hasarlı Atık Su Tesisatlarının Tadilatı İşi</t>
  </si>
  <si>
    <t>götürü</t>
  </si>
  <si>
    <t>Çitf Katlı Çatı Su Yalıtım Membranı İşi</t>
  </si>
  <si>
    <t>PVC Kapı</t>
  </si>
  <si>
    <t>4.3</t>
  </si>
  <si>
    <t>Clip-in Asma Tavan</t>
  </si>
  <si>
    <t>m²</t>
  </si>
  <si>
    <t xml:space="preserve">Çatı Ahşap Oturtma Üzeri Kil Kiremit Tadilatı
</t>
  </si>
  <si>
    <t xml:space="preserve">WC kabini için beyaz renk, sağa açılır, camsız ve UV dayanımlı PVC kapı imalatı işidir. Her iki taraftan da açma kapama kolları olacaktır. Kilitleme, anahtarsız olarak sadece iç taraftan da yapılabilecektir. Kullanılacak tüm ürünler TSE-05/05 ve ISO 50001 standartlarına uygun olacaktır. Kullanılacak tüm malzemelerin temini ve montajı için gerekli her türlü malzeme ve işçilik yükleniciye aittir. </t>
  </si>
  <si>
    <t>Mevcut çürümüş olan membranın sökülüp uygulama alanını yeni yalıtım için hazır hale getirdikten sonra yalıtım yapılması işi.
İlk kat yalıtım için: Ataktik Polipropilen (APP) katkılı modifiye bitümden üretilen plastomerik tip ve ılıman iklim bölgelerinin soğuk ve sıcak hava koşullarına (minimum -5°C) uygun, alt ve üst yüzey kaplaması polietilen filmden imal edilmiş, 3mm kalınlıkta, polyester taşıyıcılı yalıtım uygulaması.
İkinci kat yalıtım için:  Ataktik Polipropilen (APP) katkılı modifiye bitümden üretilen plastomerik tip ve ılıman iklim bölgelerinin soğuk ve sıcak hava koşullarına (minimum -5°C) uygun, alt yüzey kaplaması polietilen filmden, üst yüzey kaplaması mineralden imal edilmiş, kırmızı renkte ve 3,5mm kalınlıkta, polyester taşıyıcılı yalıtım uygulaması.
Kullanılacak tüm malzemelerin temini ve montajı için gerekli her türlü malzeme ve işçilik yükleniciye aittir.</t>
  </si>
  <si>
    <t>Çatı üzerinde bulunan kil kiremit kaplamanın tadilat işidir. Bu iş; kırık kil kiremitlerin uygun yeni kil kiremitler ile değiştirilmesi, çatıda bulunan tüm mahya kil kiremitlerinin etraflarınındaki eski sıvaların temizlenip yeni sıvaya hazır hale getirilip sıvanması ve iki yerde yeni mahyaların yapılması işidir. Kullanılacak tüm malzemelerin temini ve montajı için gerekli her türlü malzeme ve işçilik yükleniciye aittir. Kullanılacak tüm malzeme ve ekipmanlar TSE standartlarına uygun olacaktır.</t>
  </si>
  <si>
    <t xml:space="preserve">Hasarlı Duvarlardaki çatlak olan bölgenin yeterli miktarda temizlenmesi, çatlak derinliğine göre çimento veya çatlak dolgu macunu ile onarılması. Dolgu üzerinin sıva filesi ile sabitlenip onarım yapılan bölgenin yeterli kalınlıkta sıva ile pürüzsüzleştirilmesi. İç duvar alanın mevcut imalatına göre su bazlı silikon boya (iç duvarlar yerden tavana kadar) veya su bazlı silikon boya ve yağlı boya ile boyanması (iç duvarlar yerden 150 cm yüksekliğe kadar yağlı boya, kalan 150 cm yükseklikte su bazlı silikon boyadır). Malzemenin temini ve montajı için gerekli her türlü malzeme ve işçilik yükleniciye aittir. </t>
  </si>
  <si>
    <t>Tavan Boyası</t>
  </si>
  <si>
    <t xml:space="preserve">Tavan boyası temini ve uygulaması. Plastik emülsiyonlu boya ile tavan boyanacaktır. İs, su lekesi vb. Leke olan yerler kapatan ile boya öncesi kapatılacaktır. Kullanılacak tüm malzemelerin temini ve montajı için gerekli her türlü malzeme ve işçilik yükleniciye aittir. </t>
  </si>
  <si>
    <r>
      <rPr>
        <b/>
        <sz val="11"/>
        <rFont val="Calibri"/>
        <family val="2"/>
      </rPr>
      <t>Dış Cephe Sıva Uygulama ve Dış Cephe Boya İşi:</t>
    </r>
    <r>
      <rPr>
        <sz val="11"/>
        <rFont val="Calibri"/>
        <family val="2"/>
      </rPr>
      <t xml:space="preserve"> Dış cephede duvar imalatı yapılacak olan bacanın etrafının uygun sıva malzemesi ile sıvanması ve akrilik dış cephe boyasıyla boyanması (dönüşüm astarı, iskele kurulumu ve kaldırılması, işçilik ve kârı dahil). Kullanılacak tüm malzemelerin temini ve montajı için gerekli her türlü malzeme ve işçilik yükleniciye aittir.  Detaylar için teknik şartnameye bakınız.
</t>
    </r>
    <r>
      <rPr>
        <b/>
        <sz val="11"/>
        <rFont val="Calibri"/>
        <family val="2"/>
      </rPr>
      <t>Dış Cephe Sıva Tamiri ve Dış Cephe Boya İşi:</t>
    </r>
    <r>
      <rPr>
        <sz val="11"/>
        <rFont val="Calibri"/>
        <family val="2"/>
      </rPr>
      <t xml:space="preserve"> Dış cephe duvarlarında zarar görmüş sıva yüzeylerinin temizlenmesi, tamir  harcıyla çatlakların kapatılması, uygun sıva malzemesi ile sıvanması ve akrilik dış cephe boyasıyla boyanması (dönüşüm astarı, iskele kurulumu ve kaldırılması, işçilik ve kârı dahil.). Kullanılacak tüm malzemelerin temini ve montajı için gerekli her türlü malzeme ve işçilik yükleniciye aittir. Detaylar için teknik şartnameye bakınız.</t>
    </r>
  </si>
  <si>
    <t xml:space="preserve">Hasar görmüş okul çatısındaki baca duvarının yeniden imalatının yapılması. Hasar görmüş olan baca İSG yönetmeliğine uygun bir şekilde tamamen yıkılıp kaldırılacak enkazı okuldan uzaklaştırılacak. Baca üzerindeki sundurma sökülecek ve yeni duvar imalatından sonra tekrar bacanın üzerine yerleştirilecek.
Duvar imalatı: Yükseklik: 100 cm, Duvarın çevre ölçüleri: 100 cm + 200cm + 100cm + 200cm. Duvarın üst yüzeyi 50 cm lik mozaik harpuşta ile kapatılacaktır. Duvar 19 cm'lik tuğla duvardır ve daha önceki duvar ile aynı özelliklerde malzeme ve dizayn ile yapılmalıdır. Kullanılacak tüm malzemelerin temini ve montajı için gerekli her türlü malzeme ve işçilik yükleniciye aittir.  Duvarın tasarımı ile ilgili detaylı çizim ektedir. </t>
  </si>
  <si>
    <t>Duvar Örme ve Mozaik Harpuşta</t>
  </si>
  <si>
    <t>Okul genelindeki tüm tuvaletlerde ve yer süzgeçlerinde bulunan tesisat sistemlerinin açılması ve hasarlı atık su tesisatlarının tamiratı işidir.
Bu iş; tesisat sistemlerindeki tıkanıklıkların giderilmesi, gerektiğinde pvc boru (uygun pvc boru ve boru çaplarıyla) değişiklikleri yapılması ve tamiratların gerçekleştirilmesini içerecektir. Ayrıca  tavana tel ile monte edilmiş tüm alt yapı tesisatlarının montajı somunlu boru kelepçleriyle değiştirilerek yapılacaktır.
İşlem sırasında, okulun su tesisatlarının sağlıklı ve verimli bir şekilde çalışması için gerekli önlemler alınacaktır. Kullanılan tüm malzeme çapları tesisat sitemine uygun, TSE standartlarında olacaktır. Bütün testler,drenaj,ilgili tüm  bağlantılar, işçilik, malzeme ve zaiyatı,nakliye,temizlik yükleniciye aittir.</t>
  </si>
  <si>
    <t xml:space="preserve">2.kat 6/A sınıfında ve 3.katta bulunan pvc pencerelere ait kırık olan toplam 3 adet çift camın sökülüp yeni camlar ile değişim işidir. 4 mm kalınlığında su geçirmez silikon yeni cam temini ve yerleştirilmesi ve gerekli olan diğer ekipmanları kullanmak, marka ve kalite saha mühendisleri tarafından onaylanmalıdır. 
PVC pencerede kırılan 38*88 lik bir adet ve 38*31 lik iki adet toplamda üç adet çift cam değişimi.
Kırık camlar montajı yapılacak camlar geldiğinde sökülüp aynı süreçte hiçbir güvenlik zafiyeti verilmeden yeni camlar ile değiştirilecek ve sökülen kırık camlar okul alanından uzaklaştırılacaktır. Kullanılacak tüm malzemelerin temini ve montajı için gerekli her türlü malzeme ve işçilik yükleniciye aittir. </t>
  </si>
  <si>
    <t>Çift Cam Uygulaması - PVC Pencere</t>
  </si>
  <si>
    <t>Hasarlı İç Cephe Duvarların Onarımı ve Boyanması</t>
  </si>
  <si>
    <t>Location/Adress: Mehlika Alevli Ortaokulu, Yazıcık Mahallesi 27400 Şahinbey/GAZİANTEP</t>
  </si>
  <si>
    <t>Dış Cephe Boyası ve Dış Cephe Sıva Uygulaması ve Tamiri</t>
  </si>
  <si>
    <t xml:space="preserve">Okul genelinde Clip-in asma tavan imalatı olan mahallerde 600x600x0.50mm alüminyum, Ral 9016-9010 ral kodlu clipin asma tavan yapım işidir. Mahallerde hasar görmüş mevcut clipin asma tavanlar sökülüp sahadan uzaklaştırılacaktır. Kullanılacak tüm malzemelerin temini ve montajı için gerekli her türlü malzeme ve işçilik yükleniciye aittir. </t>
  </si>
  <si>
    <t>Bazalt Döşeme ile Tretuvar Yapım İşi</t>
  </si>
  <si>
    <t>Okul bahçesinde duvarın alt kısmını korumak amacıyla; duvar kenarına 1500cm uzunluğunda 100cm genişliğinde harçlı döşeme metoduyla 30x60cm ebatlarında ve 3cm kalınlığında bazalt mermer plakalar ile tretuvar imalatı ve 7.5cm genişliğinde aynı bazalt plakalar kullanılarak süpürgelik yapım işi. 
Tretuvar imalatı gelebilecek suyu okul duvarından uzaklaştıracak biçimde meyil verilerek yapılmalıdır.</t>
  </si>
  <si>
    <t xml:space="preserve">Project Name: </t>
  </si>
  <si>
    <t>ZAMAN ÇİZELGESİ</t>
  </si>
  <si>
    <t>NO</t>
  </si>
  <si>
    <t>Termin  Süresi(Takvim Günü)</t>
  </si>
  <si>
    <t>XXX GÜN</t>
  </si>
  <si>
    <t>Firma Adı</t>
  </si>
  <si>
    <t>Firma Yetkilisi</t>
  </si>
  <si>
    <t>İmza / Kaşe</t>
  </si>
  <si>
    <t>Mehlika Alevli Ortaokulu Rehabilitasyonu</t>
  </si>
  <si>
    <t>Deprem Yardımı - 2024 (Earthquake response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</si>
</sst>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409]* #,##0.00_ ;_-[$$-409]* \-#,##0.00\ ;_-[$$-409]* &quot;-&quot;??_ ;_-@_ "/>
  </numFmts>
  <fonts count="22">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name val="Calibri"/>
      <family val="2"/>
      <scheme val="minor"/>
    </font>
    <font>
      <b/>
      <sz val="16"/>
      <color theme="0"/>
      <name val="Calibri"/>
      <family val="2"/>
      <scheme val="minor"/>
    </font>
    <font>
      <b/>
      <sz val="10"/>
      <color theme="1"/>
      <name val="Calibri"/>
      <family val="2"/>
      <scheme val="minor"/>
    </font>
    <font>
      <b/>
      <sz val="11"/>
      <color rgb="FF000000"/>
      <name val="Calibri"/>
      <family val="2"/>
    </font>
    <font>
      <sz val="11"/>
      <name val="Calibri"/>
      <family val="2"/>
    </font>
    <font>
      <sz val="11"/>
      <color theme="1"/>
      <name val="Calibri"/>
      <family val="2"/>
    </font>
    <font>
      <sz val="11"/>
      <name val="Calibri"/>
      <family val="2"/>
      <scheme val="minor"/>
    </font>
    <font>
      <b/>
      <sz val="12"/>
      <color theme="1"/>
      <name val="Calibri"/>
      <family val="2"/>
      <scheme val="minor"/>
    </font>
    <font>
      <sz val="8"/>
      <name val="Calibri"/>
      <family val="2"/>
      <scheme val="minor"/>
    </font>
    <font>
      <sz val="12"/>
      <color theme="1"/>
      <name val="Calibri"/>
      <family val="2"/>
      <scheme val="minor"/>
    </font>
    <font>
      <i/>
      <sz val="10"/>
      <color rgb="FF000000"/>
      <name val="Calibri"/>
      <family val="2"/>
      <scheme val="minor"/>
    </font>
    <font>
      <b/>
      <sz val="14"/>
      <color theme="1"/>
      <name val="Calibri"/>
      <family val="2"/>
      <scheme val="minor"/>
    </font>
    <font>
      <b/>
      <sz val="11"/>
      <name val="Calibri"/>
      <family val="2"/>
    </font>
    <font>
      <sz val="11"/>
      <color rgb="FF000000"/>
      <name val="Calibri"/>
      <family val="2"/>
      <scheme val="minor"/>
    </font>
    <font>
      <b/>
      <sz val="18"/>
      <color rgb="FF000000"/>
      <name val="Calibri"/>
      <family val="2"/>
      <scheme val="minor"/>
    </font>
    <font>
      <b/>
      <sz val="16"/>
      <color rgb="FFFFFFFF"/>
      <name val="Calibri"/>
      <family val="2"/>
      <scheme val="minor"/>
    </font>
    <font>
      <sz val="12"/>
      <color rgb="FF000000"/>
      <name val="Calibri"/>
      <family val="2"/>
      <scheme val="minor"/>
    </font>
    <font>
      <b/>
      <sz val="11"/>
      <color rgb="FF000000"/>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theme="2"/>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00"/>
        <bgColor rgb="FF000000"/>
      </patternFill>
    </fill>
    <fill>
      <patternFill patternType="solid">
        <fgColor rgb="FFFCE4D6"/>
        <bgColor rgb="FF000000"/>
      </patternFill>
    </fill>
    <fill>
      <patternFill patternType="solid">
        <fgColor rgb="FFEDEDED"/>
        <bgColor rgb="FF000000"/>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163">
    <xf numFmtId="0" fontId="0" fillId="0" borderId="0" xfId="0"/>
    <xf numFmtId="0" fontId="0" fillId="0" borderId="0" xfId="0" applyAlignment="1">
      <alignment horizontal="center" vertical="center" wrapText="1"/>
    </xf>
    <xf numFmtId="0" fontId="2" fillId="4" borderId="12" xfId="0" applyFont="1" applyFill="1" applyBorder="1" applyAlignment="1">
      <alignment horizontal="center" vertical="center"/>
    </xf>
    <xf numFmtId="0" fontId="2" fillId="0" borderId="0" xfId="0" applyFont="1"/>
    <xf numFmtId="2" fontId="0" fillId="0" borderId="1" xfId="0" applyNumberFormat="1" applyBorder="1" applyAlignment="1">
      <alignment horizontal="right" vertical="center"/>
    </xf>
    <xf numFmtId="0" fontId="0" fillId="0" borderId="0" xfId="0" applyAlignment="1">
      <alignment horizontal="left" vertical="center"/>
    </xf>
    <xf numFmtId="164" fontId="0" fillId="0" borderId="1" xfId="0" applyNumberFormat="1" applyBorder="1" applyAlignment="1">
      <alignment vertical="center"/>
    </xf>
    <xf numFmtId="164" fontId="0" fillId="0" borderId="6" xfId="1" applyNumberFormat="1" applyFont="1" applyBorder="1" applyAlignment="1">
      <alignment vertical="center"/>
    </xf>
    <xf numFmtId="2" fontId="0" fillId="0" borderId="6" xfId="0" applyNumberFormat="1" applyBorder="1" applyAlignment="1">
      <alignment horizontal="right" vertical="center"/>
    </xf>
    <xf numFmtId="2" fontId="0" fillId="0" borderId="15" xfId="0" applyNumberFormat="1" applyBorder="1" applyAlignment="1">
      <alignment horizontal="right" vertical="center"/>
    </xf>
    <xf numFmtId="2" fontId="0" fillId="0" borderId="16" xfId="0" applyNumberFormat="1" applyBorder="1" applyAlignment="1">
      <alignment horizontal="right" vertical="center"/>
    </xf>
    <xf numFmtId="0" fontId="0" fillId="0" borderId="0" xfId="0" applyAlignment="1">
      <alignment horizontal="left"/>
    </xf>
    <xf numFmtId="0" fontId="0" fillId="0" borderId="0" xfId="0" applyAlignment="1">
      <alignment horizontal="right"/>
    </xf>
    <xf numFmtId="2" fontId="0" fillId="0" borderId="0" xfId="0" applyNumberFormat="1" applyAlignment="1">
      <alignment horizontal="right"/>
    </xf>
    <xf numFmtId="43" fontId="0" fillId="0" borderId="0" xfId="1" applyFont="1" applyAlignment="1">
      <alignment horizontal="left"/>
    </xf>
    <xf numFmtId="0" fontId="0" fillId="0" borderId="0" xfId="0" applyAlignment="1">
      <alignment vertical="center"/>
    </xf>
    <xf numFmtId="43" fontId="0" fillId="0" borderId="0" xfId="1" applyFont="1"/>
    <xf numFmtId="164" fontId="0" fillId="0" borderId="6" xfId="0" applyNumberFormat="1" applyBorder="1" applyAlignment="1">
      <alignment vertical="center"/>
    </xf>
    <xf numFmtId="0" fontId="0" fillId="8" borderId="7" xfId="0" applyFill="1" applyBorder="1" applyAlignment="1">
      <alignment horizontal="left"/>
    </xf>
    <xf numFmtId="49" fontId="0" fillId="0" borderId="3" xfId="0" applyNumberFormat="1" applyBorder="1" applyAlignment="1">
      <alignment horizontal="left" vertical="center"/>
    </xf>
    <xf numFmtId="2" fontId="0" fillId="0" borderId="4" xfId="0" applyNumberFormat="1" applyBorder="1" applyAlignment="1">
      <alignment horizontal="right" vertical="center"/>
    </xf>
    <xf numFmtId="164" fontId="0" fillId="0" borderId="4" xfId="0" applyNumberFormat="1" applyBorder="1" applyAlignment="1">
      <alignment vertical="center"/>
    </xf>
    <xf numFmtId="0" fontId="2" fillId="4" borderId="8" xfId="0" applyFont="1" applyFill="1" applyBorder="1" applyAlignment="1">
      <alignment horizontal="center" vertical="center"/>
    </xf>
    <xf numFmtId="49" fontId="0" fillId="0" borderId="5" xfId="0" applyNumberFormat="1" applyBorder="1" applyAlignment="1">
      <alignment horizontal="left" vertical="center"/>
    </xf>
    <xf numFmtId="2" fontId="0" fillId="0" borderId="22" xfId="0" applyNumberFormat="1" applyBorder="1" applyAlignment="1">
      <alignment horizontal="right" vertical="center"/>
    </xf>
    <xf numFmtId="164" fontId="0" fillId="0" borderId="23" xfId="1" applyNumberFormat="1" applyFont="1" applyBorder="1" applyAlignment="1">
      <alignment vertical="center"/>
    </xf>
    <xf numFmtId="164" fontId="0" fillId="0" borderId="16" xfId="0" applyNumberFormat="1" applyBorder="1" applyAlignment="1">
      <alignment vertical="center"/>
    </xf>
    <xf numFmtId="0" fontId="2" fillId="8" borderId="14" xfId="0" applyFont="1" applyFill="1" applyBorder="1" applyAlignment="1">
      <alignment horizontal="center" vertical="center"/>
    </xf>
    <xf numFmtId="0" fontId="0" fillId="7" borderId="3" xfId="0" applyFill="1" applyBorder="1" applyAlignment="1">
      <alignment horizontal="left"/>
    </xf>
    <xf numFmtId="0" fontId="0" fillId="0" borderId="2" xfId="0" applyBorder="1" applyAlignment="1">
      <alignment horizontal="center" vertical="center" wrapText="1"/>
    </xf>
    <xf numFmtId="0" fontId="8" fillId="0" borderId="1" xfId="0" applyFont="1" applyBorder="1" applyAlignment="1">
      <alignment horizontal="left" vertical="top" wrapText="1"/>
    </xf>
    <xf numFmtId="0" fontId="0" fillId="0" borderId="1" xfId="0" applyBorder="1" applyAlignment="1">
      <alignment horizontal="center" vertical="center"/>
    </xf>
    <xf numFmtId="164" fontId="11" fillId="6" borderId="28" xfId="1" applyNumberFormat="1" applyFont="1" applyFill="1" applyBorder="1" applyAlignment="1">
      <alignment horizontal="left"/>
    </xf>
    <xf numFmtId="0" fontId="10" fillId="0" borderId="6" xfId="0" applyFont="1" applyBorder="1" applyAlignment="1">
      <alignment horizontal="left" vertical="top"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22" xfId="0" applyFont="1" applyFill="1" applyBorder="1" applyAlignment="1">
      <alignment horizontal="right" vertical="center" wrapText="1"/>
    </xf>
    <xf numFmtId="2" fontId="6" fillId="3" borderId="22" xfId="0" applyNumberFormat="1" applyFont="1" applyFill="1" applyBorder="1" applyAlignment="1">
      <alignment horizontal="center" vertical="center" wrapText="1"/>
    </xf>
    <xf numFmtId="0" fontId="6" fillId="3" borderId="22" xfId="0" applyFont="1" applyFill="1" applyBorder="1" applyAlignment="1">
      <alignment horizontal="center" vertical="center" wrapText="1"/>
    </xf>
    <xf numFmtId="43" fontId="6" fillId="3" borderId="23" xfId="1" applyFont="1" applyFill="1" applyBorder="1" applyAlignment="1">
      <alignment horizontal="center" vertical="center" wrapText="1"/>
    </xf>
    <xf numFmtId="49" fontId="0" fillId="0" borderId="27" xfId="0" applyNumberFormat="1" applyBorder="1" applyAlignment="1">
      <alignment horizontal="left" vertical="center"/>
    </xf>
    <xf numFmtId="0" fontId="10" fillId="0" borderId="26" xfId="0" applyFont="1" applyBorder="1" applyAlignment="1">
      <alignment horizontal="left" vertical="center" wrapText="1"/>
    </xf>
    <xf numFmtId="2" fontId="0" fillId="0" borderId="26" xfId="0" applyNumberFormat="1" applyBorder="1" applyAlignment="1">
      <alignment horizontal="right" vertical="center"/>
    </xf>
    <xf numFmtId="164" fontId="0" fillId="0" borderId="26" xfId="0" applyNumberFormat="1" applyBorder="1" applyAlignment="1">
      <alignment vertical="center"/>
    </xf>
    <xf numFmtId="0" fontId="10" fillId="0" borderId="22" xfId="0" applyFont="1" applyBorder="1" applyAlignment="1">
      <alignment horizontal="left" vertical="top" wrapText="1"/>
    </xf>
    <xf numFmtId="164" fontId="0" fillId="0" borderId="22" xfId="0" applyNumberFormat="1" applyBorder="1" applyAlignment="1">
      <alignment horizontal="right" vertical="center"/>
    </xf>
    <xf numFmtId="43" fontId="15" fillId="10" borderId="28" xfId="1" applyFont="1" applyFill="1" applyBorder="1"/>
    <xf numFmtId="164" fontId="13" fillId="9" borderId="28" xfId="1" applyNumberFormat="1" applyFont="1" applyFill="1" applyBorder="1" applyAlignment="1">
      <alignment horizontal="left"/>
    </xf>
    <xf numFmtId="0" fontId="2" fillId="7" borderId="4" xfId="0" applyFont="1" applyFill="1" applyBorder="1" applyAlignment="1">
      <alignment horizontal="center" vertical="center"/>
    </xf>
    <xf numFmtId="0" fontId="0" fillId="0" borderId="0" xfId="0" applyAlignment="1">
      <alignment vertical="center" wrapText="1"/>
    </xf>
    <xf numFmtId="49" fontId="0" fillId="0" borderId="21" xfId="0" applyNumberFormat="1" applyBorder="1" applyAlignment="1">
      <alignment horizontal="left" vertical="center"/>
    </xf>
    <xf numFmtId="49" fontId="0" fillId="0" borderId="34" xfId="0" applyNumberFormat="1" applyBorder="1" applyAlignment="1">
      <alignment horizontal="left" vertical="center"/>
    </xf>
    <xf numFmtId="0" fontId="2" fillId="4" borderId="28" xfId="0" applyFont="1" applyFill="1" applyBorder="1" applyAlignment="1">
      <alignment horizontal="center" vertical="center"/>
    </xf>
    <xf numFmtId="0" fontId="0" fillId="0" borderId="6" xfId="0" applyBorder="1" applyAlignment="1">
      <alignment horizontal="center" vertical="center" wrapText="1"/>
    </xf>
    <xf numFmtId="0" fontId="0" fillId="5" borderId="6" xfId="0" applyFill="1" applyBorder="1" applyAlignment="1">
      <alignment horizontal="center" vertical="center"/>
    </xf>
    <xf numFmtId="164" fontId="0" fillId="0" borderId="6" xfId="0" applyNumberFormat="1" applyBorder="1" applyAlignment="1">
      <alignment horizontal="right" vertical="center"/>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26" xfId="0" applyBorder="1" applyAlignment="1">
      <alignment horizontal="center" vertical="center" wrapText="1"/>
    </xf>
    <xf numFmtId="0" fontId="0" fillId="0" borderId="4" xfId="0" applyBorder="1" applyAlignment="1">
      <alignment horizontal="center" vertical="center" wrapText="1"/>
    </xf>
    <xf numFmtId="0" fontId="10" fillId="0" borderId="4" xfId="0" applyFont="1" applyBorder="1" applyAlignment="1">
      <alignment horizontal="left" vertical="top" wrapText="1"/>
    </xf>
    <xf numFmtId="0" fontId="0" fillId="0" borderId="4" xfId="0" applyBorder="1" applyAlignment="1">
      <alignment horizontal="center" vertical="center"/>
    </xf>
    <xf numFmtId="164" fontId="0" fillId="0" borderId="4" xfId="0" applyNumberFormat="1" applyBorder="1" applyAlignment="1">
      <alignment horizontal="right" vertical="center"/>
    </xf>
    <xf numFmtId="164" fontId="0" fillId="0" borderId="17" xfId="1" applyNumberFormat="1" applyFont="1" applyFill="1" applyBorder="1" applyAlignment="1">
      <alignment vertical="center"/>
    </xf>
    <xf numFmtId="0" fontId="0" fillId="0" borderId="15" xfId="0" applyBorder="1" applyAlignment="1">
      <alignment horizontal="center" vertical="center" wrapText="1"/>
    </xf>
    <xf numFmtId="0" fontId="10" fillId="0" borderId="15" xfId="0" applyFont="1" applyBorder="1" applyAlignment="1">
      <alignment horizontal="left" vertical="top" wrapText="1"/>
    </xf>
    <xf numFmtId="0" fontId="0" fillId="0" borderId="15" xfId="0" applyBorder="1" applyAlignment="1">
      <alignment horizontal="center" vertical="center"/>
    </xf>
    <xf numFmtId="164" fontId="0" fillId="0" borderId="15" xfId="0" applyNumberFormat="1" applyBorder="1" applyAlignment="1">
      <alignment horizontal="right" vertical="center"/>
    </xf>
    <xf numFmtId="164" fontId="0" fillId="0" borderId="25" xfId="1" applyNumberFormat="1" applyFont="1" applyFill="1" applyBorder="1" applyAlignment="1">
      <alignment vertical="center"/>
    </xf>
    <xf numFmtId="0" fontId="0" fillId="0" borderId="26" xfId="0" applyBorder="1" applyAlignment="1">
      <alignment horizontal="center" vertical="center"/>
    </xf>
    <xf numFmtId="164" fontId="0" fillId="0" borderId="31" xfId="1" applyNumberFormat="1" applyFont="1" applyFill="1" applyBorder="1" applyAlignment="1">
      <alignment vertical="center"/>
    </xf>
    <xf numFmtId="0" fontId="10" fillId="0" borderId="6" xfId="0" applyFont="1" applyBorder="1" applyAlignment="1">
      <alignment horizontal="left" vertical="center" wrapText="1"/>
    </xf>
    <xf numFmtId="164" fontId="0" fillId="0" borderId="24" xfId="1" applyNumberFormat="1" applyFont="1" applyFill="1" applyBorder="1" applyAlignment="1">
      <alignment vertical="center"/>
    </xf>
    <xf numFmtId="0" fontId="8" fillId="0" borderId="4" xfId="0" applyFont="1" applyBorder="1" applyAlignment="1">
      <alignment horizontal="left" vertical="center" wrapText="1"/>
    </xf>
    <xf numFmtId="164" fontId="0" fillId="0" borderId="18" xfId="1" applyNumberFormat="1" applyFont="1" applyFill="1" applyBorder="1" applyAlignment="1">
      <alignment vertical="center"/>
    </xf>
    <xf numFmtId="0" fontId="8" fillId="0" borderId="16" xfId="0" applyFont="1" applyBorder="1" applyAlignment="1">
      <alignment horizontal="left" vertical="top" wrapText="1"/>
    </xf>
    <xf numFmtId="49" fontId="0" fillId="0" borderId="12" xfId="0" applyNumberFormat="1" applyBorder="1" applyAlignment="1">
      <alignment horizontal="left" vertical="center"/>
    </xf>
    <xf numFmtId="0" fontId="1" fillId="0" borderId="22" xfId="0" applyFont="1" applyBorder="1" applyAlignment="1">
      <alignment horizontal="center" vertical="center"/>
    </xf>
    <xf numFmtId="0" fontId="20" fillId="12" borderId="3" xfId="0" applyFont="1" applyFill="1" applyBorder="1" applyAlignment="1">
      <alignment horizontal="center" vertical="center"/>
    </xf>
    <xf numFmtId="0" fontId="20" fillId="12" borderId="4" xfId="0" applyFont="1" applyFill="1" applyBorder="1" applyAlignment="1">
      <alignment horizontal="center" vertical="center"/>
    </xf>
    <xf numFmtId="0" fontId="17" fillId="13" borderId="5" xfId="0" applyFont="1" applyFill="1" applyBorder="1" applyAlignment="1">
      <alignment horizontal="center" vertical="center"/>
    </xf>
    <xf numFmtId="0" fontId="17" fillId="13" borderId="1" xfId="0" applyFont="1" applyFill="1" applyBorder="1" applyAlignment="1">
      <alignment horizontal="center" vertical="center" wrapText="1"/>
    </xf>
    <xf numFmtId="0" fontId="21" fillId="0" borderId="1" xfId="0" applyFont="1" applyBorder="1" applyAlignment="1">
      <alignment horizontal="right" vertical="center"/>
    </xf>
    <xf numFmtId="0" fontId="17" fillId="0" borderId="0" xfId="0" applyFont="1"/>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7" fillId="4" borderId="8" xfId="0" applyFont="1" applyFill="1" applyBorder="1" applyAlignment="1">
      <alignment horizontal="left" wrapText="1"/>
    </xf>
    <xf numFmtId="0" fontId="7" fillId="4" borderId="9" xfId="0" applyFont="1" applyFill="1" applyBorder="1" applyAlignment="1">
      <alignment horizontal="left" wrapText="1"/>
    </xf>
    <xf numFmtId="0" fontId="7" fillId="4" borderId="19" xfId="0" applyFont="1" applyFill="1" applyBorder="1" applyAlignment="1">
      <alignment horizontal="left" wrapText="1"/>
    </xf>
    <xf numFmtId="0" fontId="7" fillId="4" borderId="10" xfId="0" applyFont="1" applyFill="1" applyBorder="1" applyAlignment="1">
      <alignment horizontal="left" wrapText="1"/>
    </xf>
    <xf numFmtId="0" fontId="7" fillId="4" borderId="11" xfId="0" applyFont="1" applyFill="1" applyBorder="1" applyAlignment="1">
      <alignment horizontal="left" wrapText="1"/>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9" xfId="0" applyFont="1" applyFill="1" applyBorder="1" applyAlignment="1">
      <alignment horizontal="center" vertical="center"/>
    </xf>
    <xf numFmtId="0" fontId="14" fillId="9" borderId="20" xfId="0" applyFont="1" applyFill="1" applyBorder="1" applyAlignment="1">
      <alignment horizontal="center"/>
    </xf>
    <xf numFmtId="0" fontId="14" fillId="9" borderId="30" xfId="0" applyFont="1" applyFill="1" applyBorder="1" applyAlignment="1">
      <alignment horizontal="center"/>
    </xf>
    <xf numFmtId="0" fontId="15" fillId="10" borderId="13" xfId="0" applyFont="1" applyFill="1" applyBorder="1" applyAlignment="1">
      <alignment horizontal="center" vertical="center"/>
    </xf>
    <xf numFmtId="0" fontId="15" fillId="10" borderId="29" xfId="0" applyFont="1" applyFill="1" applyBorder="1" applyAlignment="1">
      <alignment horizontal="center" vertical="center"/>
    </xf>
    <xf numFmtId="0" fontId="20" fillId="12" borderId="20" xfId="0" applyFont="1" applyFill="1" applyBorder="1" applyAlignment="1">
      <alignment horizontal="center" vertical="center" wrapText="1"/>
    </xf>
    <xf numFmtId="0" fontId="20" fillId="12" borderId="30" xfId="0" applyFont="1" applyFill="1" applyBorder="1" applyAlignment="1">
      <alignment horizontal="center" vertical="center" wrapText="1"/>
    </xf>
    <xf numFmtId="0" fontId="21" fillId="13" borderId="13" xfId="0" applyFont="1" applyFill="1" applyBorder="1" applyAlignment="1">
      <alignment horizontal="center" vertical="center"/>
    </xf>
    <xf numFmtId="0" fontId="21" fillId="13" borderId="29" xfId="0" applyFont="1" applyFill="1" applyBorder="1" applyAlignment="1">
      <alignment horizontal="center" vertical="center"/>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2" xfId="0" applyFont="1" applyBorder="1" applyAlignment="1">
      <alignment horizontal="center"/>
    </xf>
    <xf numFmtId="0" fontId="17" fillId="0" borderId="41" xfId="0" applyFont="1" applyBorder="1" applyAlignment="1">
      <alignment horizontal="center"/>
    </xf>
    <xf numFmtId="0" fontId="17" fillId="0" borderId="49" xfId="0" applyFont="1" applyBorder="1" applyAlignment="1">
      <alignment horizontal="center"/>
    </xf>
    <xf numFmtId="0" fontId="21" fillId="0" borderId="6" xfId="0" applyFont="1" applyBorder="1" applyAlignment="1">
      <alignment horizontal="right" vertical="center"/>
    </xf>
    <xf numFmtId="0" fontId="21" fillId="0" borderId="15" xfId="0" applyFont="1" applyBorder="1" applyAlignment="1">
      <alignment horizontal="right" vertical="center"/>
    </xf>
    <xf numFmtId="0" fontId="17" fillId="0" borderId="35" xfId="0" applyFont="1" applyBorder="1" applyAlignment="1">
      <alignment horizontal="center"/>
    </xf>
    <xf numFmtId="0" fontId="17" fillId="0" borderId="50" xfId="0" applyFont="1" applyBorder="1" applyAlignment="1">
      <alignment horizontal="center"/>
    </xf>
    <xf numFmtId="0" fontId="17" fillId="0" borderId="51" xfId="0" applyFont="1" applyBorder="1" applyAlignment="1">
      <alignment horizontal="center"/>
    </xf>
    <xf numFmtId="0" fontId="17" fillId="0" borderId="38" xfId="0" applyFont="1" applyBorder="1" applyAlignment="1">
      <alignment horizontal="center"/>
    </xf>
    <xf numFmtId="0" fontId="17" fillId="0" borderId="0" xfId="0" applyFont="1" applyAlignment="1">
      <alignment horizontal="center"/>
    </xf>
    <xf numFmtId="0" fontId="17" fillId="0" borderId="52" xfId="0" applyFont="1" applyBorder="1" applyAlignment="1">
      <alignment horizontal="center"/>
    </xf>
    <xf numFmtId="0" fontId="17" fillId="0" borderId="53" xfId="0" applyFont="1" applyBorder="1" applyAlignment="1">
      <alignment horizontal="center"/>
    </xf>
    <xf numFmtId="0" fontId="17" fillId="0" borderId="48" xfId="0" applyFont="1" applyBorder="1" applyAlignment="1">
      <alignment horizontal="center"/>
    </xf>
    <xf numFmtId="0" fontId="17" fillId="0" borderId="54" xfId="0" applyFont="1" applyBorder="1" applyAlignment="1">
      <alignment horizont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8" fillId="0" borderId="37" xfId="0" applyFont="1" applyBorder="1" applyAlignment="1">
      <alignment horizontal="left" vertical="center"/>
    </xf>
    <xf numFmtId="0" fontId="18" fillId="0" borderId="30" xfId="0" applyFont="1" applyBorder="1" applyAlignment="1">
      <alignment horizontal="left"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0" fontId="4" fillId="0" borderId="44" xfId="0" applyFont="1" applyBorder="1" applyAlignment="1">
      <alignment horizontal="left" vertical="center"/>
    </xf>
    <xf numFmtId="0" fontId="4" fillId="0" borderId="29" xfId="0" applyFont="1" applyBorder="1" applyAlignment="1">
      <alignment horizontal="left" vertical="center"/>
    </xf>
    <xf numFmtId="0" fontId="19" fillId="11" borderId="8" xfId="0" applyFont="1" applyFill="1" applyBorder="1" applyAlignment="1">
      <alignment horizontal="center" vertical="center"/>
    </xf>
    <xf numFmtId="0" fontId="19" fillId="11" borderId="9" xfId="0" applyFont="1" applyFill="1" applyBorder="1" applyAlignment="1">
      <alignment horizontal="center" vertical="center"/>
    </xf>
    <xf numFmtId="0" fontId="0" fillId="8" borderId="13" xfId="0" applyFill="1" applyBorder="1" applyAlignment="1">
      <alignment horizontal="left" vertical="center" wrapText="1"/>
    </xf>
    <xf numFmtId="0" fontId="0" fillId="8" borderId="29" xfId="0" applyFill="1" applyBorder="1" applyAlignment="1">
      <alignment horizontal="left" vertical="center" wrapText="1"/>
    </xf>
    <xf numFmtId="0" fontId="0" fillId="8" borderId="32" xfId="0" applyFill="1" applyBorder="1" applyAlignment="1">
      <alignment horizontal="left" vertical="center" wrapText="1"/>
    </xf>
    <xf numFmtId="0" fontId="0" fillId="7" borderId="20" xfId="0" applyFill="1" applyBorder="1" applyAlignment="1">
      <alignment horizontal="left" vertical="center" wrapText="1"/>
    </xf>
    <xf numFmtId="0" fontId="0" fillId="7" borderId="30" xfId="0" applyFill="1" applyBorder="1" applyAlignment="1">
      <alignment horizontal="left" vertical="center" wrapText="1"/>
    </xf>
    <xf numFmtId="0" fontId="0" fillId="7" borderId="33" xfId="0" applyFill="1" applyBorder="1" applyAlignment="1">
      <alignment horizontal="left" vertical="center" wrapText="1"/>
    </xf>
    <xf numFmtId="0" fontId="2" fillId="0" borderId="44" xfId="0" applyFont="1" applyBorder="1" applyAlignment="1">
      <alignment horizontal="left" vertical="center"/>
    </xf>
    <xf numFmtId="0" fontId="2" fillId="0" borderId="2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9" xfId="0" applyBorder="1" applyAlignment="1">
      <alignment horizontal="center" vertical="center"/>
    </xf>
    <xf numFmtId="0" fontId="0" fillId="0" borderId="57" xfId="0" applyBorder="1" applyAlignment="1">
      <alignment horizontal="center" vertical="center"/>
    </xf>
    <xf numFmtId="0" fontId="0" fillId="0" borderId="43" xfId="0" applyBorder="1" applyAlignment="1">
      <alignment horizontal="center" vertical="center"/>
    </xf>
  </cellXfs>
  <cellStyles count="2">
    <cellStyle name="Comma 2" xfId="1" xr:uid="{EAF4C2D0-5CD2-4A0E-90CC-93CC5A4F7F2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0</xdr:colOff>
      <xdr:row>4</xdr:row>
      <xdr:rowOff>52606</xdr:rowOff>
    </xdr:to>
    <xdr:pic>
      <xdr:nvPicPr>
        <xdr:cNvPr id="2" name="Graphic 1">
          <a:extLst>
            <a:ext uri="{FF2B5EF4-FFF2-40B4-BE49-F238E27FC236}">
              <a16:creationId xmlns:a16="http://schemas.microsoft.com/office/drawing/2014/main" id="{6868B030-604C-49AB-98D6-5F6EA011AAB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3165929" cy="634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51F1-B635-4CDD-96EF-4AB8F6C569E5}">
  <dimension ref="A1:G33"/>
  <sheetViews>
    <sheetView tabSelected="1" view="pageBreakPreview" topLeftCell="A22" zoomScale="60" zoomScaleNormal="55" workbookViewId="0">
      <selection activeCell="T10" sqref="T10"/>
    </sheetView>
  </sheetViews>
  <sheetFormatPr defaultRowHeight="14.5"/>
  <cols>
    <col min="1" max="1" width="6" style="15" bestFit="1" customWidth="1"/>
    <col min="2" max="2" width="40.36328125" style="15" customWidth="1"/>
    <col min="3" max="3" width="81.36328125" style="15" customWidth="1"/>
    <col min="4" max="4" width="10.08984375" style="12" bestFit="1" customWidth="1"/>
    <col min="5" max="5" width="13.90625" style="13" customWidth="1"/>
    <col min="6" max="6" width="16.453125" customWidth="1"/>
    <col min="7" max="7" width="22.81640625" style="16" customWidth="1"/>
  </cols>
  <sheetData>
    <row r="1" spans="1:7" ht="20.5" customHeight="1">
      <c r="A1" s="157"/>
      <c r="B1" s="158"/>
      <c r="C1" s="155" t="s">
        <v>0</v>
      </c>
      <c r="D1" s="156"/>
      <c r="E1" s="156"/>
      <c r="F1" s="156"/>
      <c r="G1" s="156"/>
    </row>
    <row r="2" spans="1:7" ht="20.5" customHeight="1">
      <c r="A2" s="159"/>
      <c r="B2" s="160"/>
      <c r="C2" s="153" t="s">
        <v>1</v>
      </c>
      <c r="D2" s="154"/>
      <c r="E2" s="154"/>
      <c r="F2" s="154"/>
      <c r="G2" s="154"/>
    </row>
    <row r="3" spans="1:7" ht="20.5" customHeight="1">
      <c r="A3" s="159"/>
      <c r="B3" s="160"/>
      <c r="C3" s="153" t="s">
        <v>71</v>
      </c>
      <c r="D3" s="154"/>
      <c r="E3" s="154"/>
      <c r="F3" s="154"/>
      <c r="G3" s="154"/>
    </row>
    <row r="4" spans="1:7" ht="20.5" customHeight="1">
      <c r="A4" s="159"/>
      <c r="B4" s="160"/>
      <c r="C4" s="151" t="s">
        <v>2</v>
      </c>
      <c r="D4" s="152"/>
      <c r="E4" s="152"/>
      <c r="F4" s="152"/>
      <c r="G4" s="152"/>
    </row>
    <row r="5" spans="1:7" ht="20.5" customHeight="1">
      <c r="A5" s="159"/>
      <c r="B5" s="160"/>
      <c r="C5" s="149" t="s">
        <v>57</v>
      </c>
      <c r="D5" s="150"/>
      <c r="E5" s="150"/>
      <c r="F5" s="150"/>
      <c r="G5" s="150"/>
    </row>
    <row r="6" spans="1:7" ht="20.5" customHeight="1" thickBot="1">
      <c r="A6" s="161"/>
      <c r="B6" s="162"/>
      <c r="C6" s="147" t="s">
        <v>3</v>
      </c>
      <c r="D6" s="148"/>
      <c r="E6" s="148"/>
      <c r="F6" s="148"/>
      <c r="G6" s="148"/>
    </row>
    <row r="7" spans="1:7" ht="21.5" thickBot="1">
      <c r="A7" s="87" t="s">
        <v>4</v>
      </c>
      <c r="B7" s="88"/>
      <c r="C7" s="88"/>
      <c r="D7" s="88"/>
      <c r="E7" s="88"/>
      <c r="F7" s="88"/>
      <c r="G7" s="89"/>
    </row>
    <row r="8" spans="1:7" s="1" customFormat="1" ht="26.5" thickBot="1">
      <c r="A8" s="35" t="s">
        <v>5</v>
      </c>
      <c r="B8" s="34" t="s">
        <v>6</v>
      </c>
      <c r="C8" s="34" t="s">
        <v>7</v>
      </c>
      <c r="D8" s="36" t="s">
        <v>8</v>
      </c>
      <c r="E8" s="37" t="s">
        <v>9</v>
      </c>
      <c r="F8" s="38" t="s">
        <v>10</v>
      </c>
      <c r="G8" s="39" t="s">
        <v>11</v>
      </c>
    </row>
    <row r="9" spans="1:7" s="3" customFormat="1" ht="29.4" customHeight="1" thickBot="1">
      <c r="A9" s="22">
        <v>1</v>
      </c>
      <c r="B9" s="90" t="s">
        <v>32</v>
      </c>
      <c r="C9" s="91"/>
      <c r="D9" s="91"/>
      <c r="E9" s="91"/>
      <c r="F9" s="91"/>
      <c r="G9" s="92"/>
    </row>
    <row r="10" spans="1:7" s="5" customFormat="1" ht="192.65" customHeight="1">
      <c r="A10" s="19" t="s">
        <v>12</v>
      </c>
      <c r="B10" s="57" t="s">
        <v>56</v>
      </c>
      <c r="C10" s="76" t="s">
        <v>47</v>
      </c>
      <c r="D10" s="64" t="s">
        <v>13</v>
      </c>
      <c r="E10" s="20">
        <v>320</v>
      </c>
      <c r="F10" s="21"/>
      <c r="G10" s="66">
        <f t="shared" ref="G10:G11" si="0">F10*E10</f>
        <v>0</v>
      </c>
    </row>
    <row r="11" spans="1:7" s="5" customFormat="1" ht="199.75" customHeight="1">
      <c r="A11" s="23" t="s">
        <v>14</v>
      </c>
      <c r="B11" s="29" t="s">
        <v>58</v>
      </c>
      <c r="C11" s="30" t="s">
        <v>50</v>
      </c>
      <c r="D11" s="31" t="s">
        <v>13</v>
      </c>
      <c r="E11" s="4">
        <f>6+42+6</f>
        <v>54</v>
      </c>
      <c r="F11" s="6"/>
      <c r="G11" s="77">
        <f t="shared" si="0"/>
        <v>0</v>
      </c>
    </row>
    <row r="12" spans="1:7" s="5" customFormat="1" ht="55.25" customHeight="1">
      <c r="A12" s="23" t="s">
        <v>15</v>
      </c>
      <c r="B12" s="29" t="s">
        <v>48</v>
      </c>
      <c r="C12" s="30" t="s">
        <v>49</v>
      </c>
      <c r="D12" s="31" t="s">
        <v>13</v>
      </c>
      <c r="E12" s="4">
        <v>180</v>
      </c>
      <c r="F12" s="6"/>
      <c r="G12" s="77">
        <f>F12*E12</f>
        <v>0</v>
      </c>
    </row>
    <row r="13" spans="1:7" s="5" customFormat="1" ht="134.4" customHeight="1">
      <c r="A13" s="23" t="s">
        <v>16</v>
      </c>
      <c r="B13" s="59" t="s">
        <v>52</v>
      </c>
      <c r="C13" s="30" t="s">
        <v>51</v>
      </c>
      <c r="D13" s="31" t="s">
        <v>13</v>
      </c>
      <c r="E13" s="4">
        <v>6</v>
      </c>
      <c r="F13" s="6"/>
      <c r="G13" s="77">
        <f>F13*E13</f>
        <v>0</v>
      </c>
    </row>
    <row r="14" spans="1:7" s="5" customFormat="1" ht="70.25" customHeight="1">
      <c r="A14" s="50" t="s">
        <v>17</v>
      </c>
      <c r="B14" s="58" t="s">
        <v>41</v>
      </c>
      <c r="C14" s="78" t="s">
        <v>59</v>
      </c>
      <c r="D14" s="31" t="s">
        <v>13</v>
      </c>
      <c r="E14" s="10">
        <v>20</v>
      </c>
      <c r="F14" s="26"/>
      <c r="G14" s="77">
        <f>F14*E14</f>
        <v>0</v>
      </c>
    </row>
    <row r="15" spans="1:7" s="5" customFormat="1" ht="87.5" thickBot="1">
      <c r="A15" s="50" t="s">
        <v>18</v>
      </c>
      <c r="B15" s="58" t="s">
        <v>60</v>
      </c>
      <c r="C15" s="78" t="s">
        <v>61</v>
      </c>
      <c r="D15" s="31" t="s">
        <v>13</v>
      </c>
      <c r="E15" s="10">
        <v>15</v>
      </c>
      <c r="F15" s="26"/>
      <c r="G15" s="77">
        <f>F15*E15</f>
        <v>0</v>
      </c>
    </row>
    <row r="16" spans="1:7" s="3" customFormat="1" ht="32.4" customHeight="1" thickBot="1">
      <c r="A16" s="22">
        <v>2</v>
      </c>
      <c r="B16" s="90" t="s">
        <v>19</v>
      </c>
      <c r="C16" s="91"/>
      <c r="D16" s="91"/>
      <c r="E16" s="91"/>
      <c r="F16" s="91"/>
      <c r="G16" s="92"/>
    </row>
    <row r="17" spans="1:7" s="5" customFormat="1" ht="74.400000000000006" customHeight="1">
      <c r="A17" s="40" t="s">
        <v>20</v>
      </c>
      <c r="B17" s="61" t="s">
        <v>39</v>
      </c>
      <c r="C17" s="41" t="s">
        <v>44</v>
      </c>
      <c r="D17" s="72" t="s">
        <v>22</v>
      </c>
      <c r="E17" s="42">
        <v>1</v>
      </c>
      <c r="F17" s="43"/>
      <c r="G17" s="73">
        <f t="shared" ref="G17:G18" si="1">F17*E17</f>
        <v>0</v>
      </c>
    </row>
    <row r="18" spans="1:7" s="5" customFormat="1" ht="168.65" customHeight="1" thickBot="1">
      <c r="A18" s="51" t="s">
        <v>21</v>
      </c>
      <c r="B18" s="53" t="s">
        <v>55</v>
      </c>
      <c r="C18" s="74" t="s">
        <v>54</v>
      </c>
      <c r="D18" s="60" t="s">
        <v>22</v>
      </c>
      <c r="E18" s="8">
        <f>((0.38*0.31)*2)+(0.38*0.88)</f>
        <v>0.57000000000000006</v>
      </c>
      <c r="F18" s="17"/>
      <c r="G18" s="75">
        <f t="shared" si="1"/>
        <v>0</v>
      </c>
    </row>
    <row r="19" spans="1:7" s="3" customFormat="1" ht="30" customHeight="1" thickBot="1">
      <c r="A19" s="52">
        <v>3</v>
      </c>
      <c r="B19" s="90" t="s">
        <v>28</v>
      </c>
      <c r="C19" s="91"/>
      <c r="D19" s="91"/>
      <c r="E19" s="91"/>
      <c r="F19" s="91"/>
      <c r="G19" s="92"/>
    </row>
    <row r="20" spans="1:7" ht="155.4" customHeight="1" thickBot="1">
      <c r="A20" s="79" t="s">
        <v>34</v>
      </c>
      <c r="B20" s="56" t="s">
        <v>36</v>
      </c>
      <c r="C20" s="44" t="s">
        <v>53</v>
      </c>
      <c r="D20" s="80" t="s">
        <v>37</v>
      </c>
      <c r="E20" s="24">
        <v>1</v>
      </c>
      <c r="F20" s="45"/>
      <c r="G20" s="25">
        <f t="shared" ref="G20" si="2">F20*E20</f>
        <v>0</v>
      </c>
    </row>
    <row r="21" spans="1:7" s="3" customFormat="1" ht="33" customHeight="1" thickBot="1">
      <c r="A21" s="2">
        <v>4</v>
      </c>
      <c r="B21" s="93" t="s">
        <v>29</v>
      </c>
      <c r="C21" s="91"/>
      <c r="D21" s="91"/>
      <c r="E21" s="91"/>
      <c r="F21" s="91"/>
      <c r="G21" s="94"/>
    </row>
    <row r="22" spans="1:7" s="3" customFormat="1" ht="205.25" customHeight="1">
      <c r="A22" s="51" t="s">
        <v>33</v>
      </c>
      <c r="B22" s="62" t="s">
        <v>38</v>
      </c>
      <c r="C22" s="63" t="s">
        <v>45</v>
      </c>
      <c r="D22" s="64" t="s">
        <v>42</v>
      </c>
      <c r="E22" s="20">
        <v>25</v>
      </c>
      <c r="F22" s="65"/>
      <c r="G22" s="66">
        <f t="shared" ref="G22" si="3">F22*E22</f>
        <v>0</v>
      </c>
    </row>
    <row r="23" spans="1:7" s="3" customFormat="1" ht="107.4" customHeight="1" thickBot="1">
      <c r="A23" s="51" t="s">
        <v>35</v>
      </c>
      <c r="B23" s="67" t="s">
        <v>43</v>
      </c>
      <c r="C23" s="68" t="s">
        <v>46</v>
      </c>
      <c r="D23" s="69" t="s">
        <v>37</v>
      </c>
      <c r="E23" s="9">
        <v>1</v>
      </c>
      <c r="F23" s="70"/>
      <c r="G23" s="71">
        <f>F23*E23</f>
        <v>0</v>
      </c>
    </row>
    <row r="24" spans="1:7" ht="65.400000000000006" hidden="1" customHeight="1" thickBot="1">
      <c r="A24" s="51" t="s">
        <v>40</v>
      </c>
      <c r="B24" s="53"/>
      <c r="C24" s="33"/>
      <c r="D24" s="54"/>
      <c r="E24" s="8"/>
      <c r="F24" s="55"/>
      <c r="G24" s="7">
        <f>F24*E24</f>
        <v>0</v>
      </c>
    </row>
    <row r="25" spans="1:7" s="11" customFormat="1" ht="23.25" customHeight="1" thickBot="1">
      <c r="A25" s="95" t="s">
        <v>23</v>
      </c>
      <c r="B25" s="96"/>
      <c r="C25" s="96"/>
      <c r="D25" s="96"/>
      <c r="E25" s="96"/>
      <c r="F25" s="97"/>
      <c r="G25" s="32">
        <f>SUM(G10:G24)</f>
        <v>0</v>
      </c>
    </row>
    <row r="26" spans="1:7" s="11" customFormat="1" ht="16" thickBot="1">
      <c r="A26" s="98" t="s">
        <v>24</v>
      </c>
      <c r="B26" s="99"/>
      <c r="C26" s="99"/>
      <c r="D26" s="99"/>
      <c r="E26" s="99"/>
      <c r="F26" s="99"/>
      <c r="G26" s="47">
        <f>G25*0.2</f>
        <v>0</v>
      </c>
    </row>
    <row r="27" spans="1:7" ht="19" thickBot="1">
      <c r="A27" s="100" t="s">
        <v>25</v>
      </c>
      <c r="B27" s="101"/>
      <c r="C27" s="101"/>
      <c r="D27" s="101"/>
      <c r="E27" s="101"/>
      <c r="F27" s="101"/>
      <c r="G27" s="46">
        <f>SUM(G25:G26)</f>
        <v>0</v>
      </c>
    </row>
    <row r="28" spans="1:7" s="11" customFormat="1" ht="123.5" customHeight="1">
      <c r="A28" s="28"/>
      <c r="B28" s="48" t="s">
        <v>26</v>
      </c>
      <c r="C28" s="144" t="s">
        <v>30</v>
      </c>
      <c r="D28" s="145"/>
      <c r="E28" s="145"/>
      <c r="F28" s="145"/>
      <c r="G28" s="146"/>
    </row>
    <row r="29" spans="1:7" s="11" customFormat="1" ht="123.5" customHeight="1" thickBot="1">
      <c r="A29" s="18"/>
      <c r="B29" s="27" t="s">
        <v>27</v>
      </c>
      <c r="C29" s="141" t="s">
        <v>31</v>
      </c>
      <c r="D29" s="142"/>
      <c r="E29" s="142"/>
      <c r="F29" s="142"/>
      <c r="G29" s="143"/>
    </row>
    <row r="30" spans="1:7" s="11" customFormat="1">
      <c r="D30" s="12"/>
      <c r="E30" s="13"/>
      <c r="G30" s="14"/>
    </row>
    <row r="33" spans="3:3">
      <c r="C33" s="49"/>
    </row>
  </sheetData>
  <mergeCells count="17">
    <mergeCell ref="A26:F26"/>
    <mergeCell ref="A27:F27"/>
    <mergeCell ref="C28:G28"/>
    <mergeCell ref="C29:G29"/>
    <mergeCell ref="B16:G16"/>
    <mergeCell ref="A1:B6"/>
    <mergeCell ref="C1:G1"/>
    <mergeCell ref="C2:G2"/>
    <mergeCell ref="C3:G3"/>
    <mergeCell ref="C4:G4"/>
    <mergeCell ref="C5:G5"/>
    <mergeCell ref="C6:G6"/>
    <mergeCell ref="A7:G7"/>
    <mergeCell ref="B9:G9"/>
    <mergeCell ref="B19:G19"/>
    <mergeCell ref="B21:G21"/>
    <mergeCell ref="A25:F25"/>
  </mergeCells>
  <phoneticPr fontId="12" type="noConversion"/>
  <pageMargins left="0.7" right="0.7" top="0.75" bottom="0.75" header="0.3" footer="0.3"/>
  <pageSetup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22E2B-0959-474A-8E14-ABFD2EA65560}">
  <dimension ref="A1:D18"/>
  <sheetViews>
    <sheetView workbookViewId="0">
      <selection activeCell="N14" sqref="N14"/>
    </sheetView>
  </sheetViews>
  <sheetFormatPr defaultRowHeight="14.5"/>
  <cols>
    <col min="1" max="1" width="12.36328125" bestFit="1" customWidth="1"/>
    <col min="2" max="2" width="24.453125" customWidth="1"/>
    <col min="4" max="4" width="74.6328125" customWidth="1"/>
  </cols>
  <sheetData>
    <row r="1" spans="1:4" ht="23.5">
      <c r="A1" s="127"/>
      <c r="B1" s="128"/>
      <c r="C1" s="133" t="s">
        <v>0</v>
      </c>
      <c r="D1" s="134"/>
    </row>
    <row r="2" spans="1:4">
      <c r="A2" s="129"/>
      <c r="B2" s="130"/>
      <c r="C2" s="135" t="s">
        <v>1</v>
      </c>
      <c r="D2" s="136"/>
    </row>
    <row r="3" spans="1:4">
      <c r="A3" s="129"/>
      <c r="B3" s="130"/>
      <c r="C3" s="135" t="s">
        <v>71</v>
      </c>
      <c r="D3" s="136"/>
    </row>
    <row r="4" spans="1:4" ht="15" thickBot="1">
      <c r="A4" s="131"/>
      <c r="B4" s="132"/>
      <c r="C4" s="137" t="s">
        <v>62</v>
      </c>
      <c r="D4" s="138"/>
    </row>
    <row r="5" spans="1:4" ht="21.5" thickBot="1">
      <c r="A5" s="139" t="s">
        <v>63</v>
      </c>
      <c r="B5" s="140"/>
      <c r="C5" s="140"/>
      <c r="D5" s="140"/>
    </row>
    <row r="6" spans="1:4" ht="30.5" customHeight="1">
      <c r="A6" s="81" t="s">
        <v>64</v>
      </c>
      <c r="B6" s="82"/>
      <c r="C6" s="102" t="s">
        <v>65</v>
      </c>
      <c r="D6" s="103"/>
    </row>
    <row r="7" spans="1:4" s="15" customFormat="1" ht="29.5" thickBot="1">
      <c r="A7" s="83">
        <v>1</v>
      </c>
      <c r="B7" s="84" t="s">
        <v>70</v>
      </c>
      <c r="C7" s="104" t="s">
        <v>66</v>
      </c>
      <c r="D7" s="105"/>
    </row>
    <row r="8" spans="1:4">
      <c r="A8" s="106"/>
      <c r="B8" s="107"/>
      <c r="C8" s="107"/>
      <c r="D8" s="107"/>
    </row>
    <row r="9" spans="1:4">
      <c r="A9" s="108"/>
      <c r="B9" s="109"/>
      <c r="C9" s="109"/>
      <c r="D9" s="109"/>
    </row>
    <row r="10" spans="1:4">
      <c r="A10" s="85" t="s">
        <v>67</v>
      </c>
      <c r="B10" s="110"/>
      <c r="C10" s="111"/>
      <c r="D10" s="112"/>
    </row>
    <row r="11" spans="1:4">
      <c r="A11" s="85" t="s">
        <v>68</v>
      </c>
      <c r="B11" s="113"/>
      <c r="C11" s="114"/>
      <c r="D11" s="115"/>
    </row>
    <row r="12" spans="1:4">
      <c r="A12" s="116" t="s">
        <v>69</v>
      </c>
      <c r="B12" s="118"/>
      <c r="C12" s="119"/>
      <c r="D12" s="120"/>
    </row>
    <row r="13" spans="1:4">
      <c r="A13" s="117"/>
      <c r="B13" s="121"/>
      <c r="C13" s="122"/>
      <c r="D13" s="123"/>
    </row>
    <row r="14" spans="1:4">
      <c r="A14" s="117"/>
      <c r="B14" s="121"/>
      <c r="C14" s="122"/>
      <c r="D14" s="123"/>
    </row>
    <row r="15" spans="1:4">
      <c r="A15" s="117"/>
      <c r="B15" s="121"/>
      <c r="C15" s="122"/>
      <c r="D15" s="123"/>
    </row>
    <row r="16" spans="1:4">
      <c r="A16" s="117"/>
      <c r="B16" s="121"/>
      <c r="C16" s="122"/>
      <c r="D16" s="123"/>
    </row>
    <row r="17" spans="1:4">
      <c r="A17" s="117"/>
      <c r="B17" s="124"/>
      <c r="C17" s="125"/>
      <c r="D17" s="126"/>
    </row>
    <row r="18" spans="1:4">
      <c r="A18" s="86"/>
      <c r="B18" s="86"/>
      <c r="C18" s="86"/>
      <c r="D18" s="86"/>
    </row>
  </sheetData>
  <mergeCells count="13">
    <mergeCell ref="A12:A17"/>
    <mergeCell ref="B12:D17"/>
    <mergeCell ref="A1:B4"/>
    <mergeCell ref="C1:D1"/>
    <mergeCell ref="C2:D2"/>
    <mergeCell ref="C3:D3"/>
    <mergeCell ref="C4:D4"/>
    <mergeCell ref="A5:D5"/>
    <mergeCell ref="C6:D6"/>
    <mergeCell ref="C7:D7"/>
    <mergeCell ref="A8:D9"/>
    <mergeCell ref="B10:D10"/>
    <mergeCell ref="B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18ace1-cc90-4f11-b7de-abe2920bd5f8" xsi:nil="true"/>
    <lcf76f155ced4ddcb4097134ff3c332f xmlns="95e161bd-cc63-47ec-be70-220b7cddff90">
      <Terms xmlns="http://schemas.microsoft.com/office/infopath/2007/PartnerControls"/>
    </lcf76f155ced4ddcb4097134ff3c332f>
    <SharedWithUsers xmlns="8418ace1-cc90-4f11-b7de-abe2920bd5f8">
      <UserInfo>
        <DisplayName/>
        <AccountId xsi:nil="true"/>
        <AccountType/>
      </UserInfo>
    </SharedWithUsers>
    <MediaLengthInSeconds xmlns="95e161bd-cc63-47ec-be70-220b7cddff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19" ma:contentTypeDescription="Create a new document." ma:contentTypeScope="" ma:versionID="1206a4c94359cf091528c5042126a1c8">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de22360a3aaef226bb7016efb421ce88"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D6C421-1FAE-45D0-8308-3465B81271AC}">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3C61C993-A8FD-49E5-B3EC-C93F12AD3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8DCEF-02C5-4DE8-81A8-CA46956FEB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Mehlika Alevli Ortaokulu</vt:lpstr>
      <vt:lpstr>Zaman çizelgesi</vt:lpstr>
      <vt:lpstr>'Mehlika Alevli Ortaokulu'!Print_Area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Kaya, Duygu Damla</dc:creator>
  <cp:keywords/>
  <dc:description/>
  <cp:lastModifiedBy>Akan, Hatice</cp:lastModifiedBy>
  <cp:revision/>
  <dcterms:created xsi:type="dcterms:W3CDTF">2015-06-05T18:17:20Z</dcterms:created>
  <dcterms:modified xsi:type="dcterms:W3CDTF">2024-05-02T11:36:45Z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Order">
    <vt:r8>1381800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