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vethechildren1.sharepoint.com/sites/tco.af/Shared Documents/06. Supply Chain/05. Procurement/11.2. Formal Bids 2024/RFQ-TUR-2024-074 Adıyaman 4 School Rehabilitation/02-RFQ/"/>
    </mc:Choice>
  </mc:AlternateContent>
  <xr:revisionPtr revIDLastSave="151" documentId="8_{BA25736B-BFC0-40C8-B388-FA619D488E3B}" xr6:coauthVersionLast="47" xr6:coauthVersionMax="47" xr10:uidLastSave="{1C004E0B-077D-4CFA-9415-BE7FEE2D28CB}"/>
  <bookViews>
    <workbookView xWindow="28680" yWindow="-120" windowWidth="29040" windowHeight="15720" xr2:uid="{450FEA37-DA30-4C3C-B7A2-59B54FEC12E6}"/>
  </bookViews>
  <sheets>
    <sheet name="BoQ -Yukarıkarakuyu İ.O" sheetId="4" r:id="rId1"/>
    <sheet name="BoQ -Yukarınasırlı İ.O" sheetId="3" r:id="rId2"/>
    <sheet name="BoQ -Gölbaşı K-25 Anaokul" sheetId="5" r:id="rId3"/>
    <sheet name="BoQ -1 Nisan Anaokulu" sheetId="6" r:id="rId4"/>
    <sheet name="Summary " sheetId="7" r:id="rId5"/>
    <sheet name="Zaman çizelgesi" sheetId="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2" i="4"/>
  <c r="G11" i="4"/>
  <c r="G14" i="3"/>
  <c r="G11" i="5"/>
  <c r="G11" i="6"/>
  <c r="G12" i="6" l="1"/>
  <c r="G13" i="6"/>
  <c r="G14" i="6" l="1"/>
  <c r="G15" i="6" s="1"/>
  <c r="G16" i="6" s="1"/>
  <c r="C9" i="7" s="1"/>
  <c r="G19" i="4" l="1"/>
  <c r="G14" i="5"/>
  <c r="G15" i="5"/>
  <c r="G12" i="5"/>
  <c r="G16" i="5"/>
  <c r="G13" i="5"/>
  <c r="G13" i="4"/>
  <c r="G14" i="4"/>
  <c r="G18" i="4"/>
  <c r="G17" i="4"/>
  <c r="G16" i="4"/>
  <c r="G15" i="4"/>
  <c r="G17" i="5" l="1"/>
  <c r="G18" i="5" s="1"/>
  <c r="G19" i="5" s="1"/>
  <c r="C10" i="7" s="1"/>
  <c r="G21" i="4"/>
  <c r="G22" i="4" s="1"/>
  <c r="C7" i="7" s="1"/>
  <c r="G13" i="3" l="1"/>
  <c r="G12" i="3"/>
  <c r="G11" i="3"/>
  <c r="G15" i="3" l="1"/>
  <c r="G16" i="3" s="1"/>
  <c r="C8" i="7" s="1"/>
  <c r="D7" i="7" s="1"/>
</calcChain>
</file>

<file path=xl/sharedStrings.xml><?xml version="1.0" encoding="utf-8"?>
<sst xmlns="http://schemas.openxmlformats.org/spreadsheetml/2006/main" count="275" uniqueCount="116">
  <si>
    <t>Save the Children</t>
  </si>
  <si>
    <t>Türkiye Ülke Ofisi</t>
  </si>
  <si>
    <t>Estimated Project Duration:</t>
  </si>
  <si>
    <t>Bill of Quantity</t>
  </si>
  <si>
    <t>SN</t>
  </si>
  <si>
    <t>Name of Item / English</t>
  </si>
  <si>
    <t>Description of Item / English</t>
  </si>
  <si>
    <t>Birim - Unit</t>
  </si>
  <si>
    <t>Miktar - Quantity</t>
  </si>
  <si>
    <t>Birim fiyat - Unit Price  (USD $)</t>
  </si>
  <si>
    <t>Toplam Maliyet - Total estimated cost (USD $)</t>
  </si>
  <si>
    <t>İşin Adı / İngilizce</t>
  </si>
  <si>
    <t>İş Tanımı / İngilizce</t>
  </si>
  <si>
    <t>Yapı İşleri</t>
  </si>
  <si>
    <t>Constructual Works</t>
  </si>
  <si>
    <t>P.1</t>
  </si>
  <si>
    <t>P.2</t>
  </si>
  <si>
    <t>TOTAL - TOPLAM</t>
  </si>
  <si>
    <t>KDV (yukarıdaki fiyata KDV dahil değilse lütfen buraya ekleyin) -VAT (if the above price is not included VAT, please add here)</t>
  </si>
  <si>
    <t>KDV Dahil Toplam Fiyat</t>
  </si>
  <si>
    <t>ÖNEMLİ NOTLAR</t>
  </si>
  <si>
    <t>1. Yukarıda belirtilen bütün işler anahtar teslim yapılacaktır.</t>
  </si>
  <si>
    <t>2. Yüklenici firma belirtilen işler için şartnameye uygun malzemeleri tedarik edecek, montajlarını, uygulamalarını tamamlayacaktır.</t>
  </si>
  <si>
    <t>3. Birim fiyatlara KDV dahil ve işçilik dahil edilecektir.</t>
  </si>
  <si>
    <t>4. SCI Mühendisinin onayı olmadan hiç bir iş kaleminde değişim yapılmayacaktır.</t>
  </si>
  <si>
    <t>5. Kullanılan bütün malzemeler TSE onaylı olmak zorundadır.</t>
  </si>
  <si>
    <t>6. Uygulamalar sonunda tadilat alanları temiz bırakılacaktır.</t>
  </si>
  <si>
    <t>IMPORTANT REMARKS</t>
  </si>
  <si>
    <t>1. All the above-mentioned works will be done on a turnkey basis.</t>
  </si>
  <si>
    <t>2. The contractor company will supply the materials in accordance with the specification for the specified works, complete their assembly and applications.</t>
  </si>
  <si>
    <t>3. Unit prices will include VAT and labor.</t>
  </si>
  <si>
    <t>4. No change will be made in any work item without the approval of the SCI Engineer.</t>
  </si>
  <si>
    <t>5. All materials used must be TSE approved.</t>
  </si>
  <si>
    <t>6. At the end of the applications, the renovation areas will be left clean.</t>
  </si>
  <si>
    <t>Firma Adı</t>
  </si>
  <si>
    <t>Firma Yetkilisi</t>
  </si>
  <si>
    <t>İmza / Kaşe</t>
  </si>
  <si>
    <t>Deprem Yardımı - 2023 (Earthquake response - 2023)</t>
  </si>
  <si>
    <t xml:space="preserve">Project Name: </t>
  </si>
  <si>
    <t>ZAMAN ÇİZELGESİ</t>
  </si>
  <si>
    <t>NO</t>
  </si>
  <si>
    <t>Termin  Süresi(Takvim Günü)</t>
  </si>
  <si>
    <t>XXX GÜN</t>
  </si>
  <si>
    <t>M2</t>
  </si>
  <si>
    <t>P.3</t>
  </si>
  <si>
    <t>Mt</t>
  </si>
  <si>
    <t>P.4</t>
  </si>
  <si>
    <t>P.5</t>
  </si>
  <si>
    <t>P.6</t>
  </si>
  <si>
    <t>P.7</t>
  </si>
  <si>
    <t xml:space="preserve">Panel Çit </t>
  </si>
  <si>
    <t>Çim Çit</t>
  </si>
  <si>
    <t>M3</t>
  </si>
  <si>
    <t>Çelik Hasır</t>
  </si>
  <si>
    <t>Kauçuk Zemin Kaplama</t>
  </si>
  <si>
    <t>Basınç dayanımı C16/20 olan beton santralinde üretilen gri renk hazır beton, beton pompası ile dökülecek yükseklik 12 cm olacak.(Detaylar için Teknik Şartnameyi İnceleyiniz)</t>
  </si>
  <si>
    <t>Location/Adress:Yukarıkarakuyu İ.O Gölbaşı/Adıyaman</t>
  </si>
  <si>
    <t>Hazır Beton ile Fırçalı Beton Dökümü</t>
  </si>
  <si>
    <t>Sundurma</t>
  </si>
  <si>
    <t>P.8</t>
  </si>
  <si>
    <t>P.9</t>
  </si>
  <si>
    <t>Muhtelif işler</t>
  </si>
  <si>
    <t>Beton Bordür</t>
  </si>
  <si>
    <t>Gölbaşı Yukarıkarakuyu İ.O</t>
  </si>
  <si>
    <t>Götürü bedeli</t>
  </si>
  <si>
    <t>Project Name: Location/Adress:Adıyaman Gölbaşı Yukarıkarakuyu İ.O Landscape</t>
  </si>
  <si>
    <t>150 cm yükseklikte 5mm kalınlığında tel 50*150 mm göz aralıklı min 2 bükümlü sıcak daldırma galvaniz üzeri elektrostatik polyester toz boyalı panel teller ile 2.5 m aralıklarla yerleştirelecek olan kutu profil direkler üzerine monte  edilmesi.(Vida,Çelik Dübel,Klips ve Plastik kapaklar ile İşçilik,Nakliye ve Montaj dahil) (Detaylar için Teknik Şartnameyi İnceleyiniz.)</t>
  </si>
  <si>
    <t>Su basman betonu işlerinden sonra hazır hale getirilen zemine, kauçuk zemin kaplama işi. (Su basman betonu Kauçuk Zemin ; EBAT, KALINLIK, RENK, M2 FİYATI ; 40 cm x 40 cm, 2 cm, Bordo ve yeşil ; 40 cm x 40 cm, 2 cm) Kullanılan kauçuk zemin malzemesi TSE onaylı olmalıdır.(Detaylar için Teknik Şartnameyi İnceleyiniz.)</t>
  </si>
  <si>
    <t>Basınç dayanımı C16/20  Betonun içine 5 cm paspayı ile Q188/188 çelik hasır temini ve montajı. En az 3 göz bindirmeli imalat yapılacaktır. Her türlü işçilik ve zaiyatı,malzeme tedariği,nakliye,temizlik fiyata dahildir. Kullanılan bütün malzemeler TSE onaylı olmak zorundadır.(Detaylar için Teknik Şartnameyi İnceleyiniz.)</t>
  </si>
  <si>
    <t>Su basman betonu etrafına (10*15*50) ebatlarında beton bordür döşenmesi.(Detaylar için Teknik Şartnameyi İnceleyiniz.)</t>
  </si>
  <si>
    <t>150 cm yüksekliğinde,UV korumalı alev almaz yapay çim çit uygulaması(Detaylar için Teknik Şarnameyi İnceleyiniz.)</t>
  </si>
  <si>
    <t>1-Bu iş, gerekli iş makineleri (bobcat, beko loader, traktör vb.) kullanarak saha tesviyesi işleri, araziyi düzenleme, düzleme, kazma,işlerini kapsar. (Detaylar için Teknik Şarnameyi İnceleyiniz.)
2-Mevcut durumda bulunan yana kayar sürgülü kapı tamiratı(takriben 7.6 m uzunluğunda ray,rulman değişimi, önce antipas boya ile 2 kat daha sonra  görülen kısımların istenilen renkte 2 kat sıcağa dayanıklı boya ile boyanması)(Detaylar için Teknik Şatrnameyi İnceleyiniz.)</t>
  </si>
  <si>
    <t>Peyzaj İşleri</t>
  </si>
  <si>
    <t>Peyzaj işi kapsamında, 12 adet Kara Servi fidanının seçilen alana dikilmesi ve fidanların sağlıklı bir şekilde büyümesi için kara servilerin dibine kırmızı toprak serme işidir. (Detaylar için Teknik Şarnameyi İnceleyiniz.)</t>
  </si>
  <si>
    <t xml:space="preserve">Gölbaşı Yukarınasırlı İ.O </t>
  </si>
  <si>
    <t>Beton Parke Taşı</t>
  </si>
  <si>
    <t>8 cm yüksekliğinde beton parke taşı döşenmesi(her renk ve ebatta).(Detaylar için Teknik Şartnameyi İnceleyiniz.)</t>
  </si>
  <si>
    <t>Project Name: Location/Adress:Adıyaman Gölbaşı Yukarınasırlı İ.Ö</t>
  </si>
  <si>
    <t>Location/Adress:Yukarınasırlı İ.O Gölbaşı/Adıyaman</t>
  </si>
  <si>
    <t>Project Name: Location/Adress:Adıyaman Gölbaşı K-25 kampı Diyanet Anaokulu</t>
  </si>
  <si>
    <t>Location/Adress:K-25 kampı Gölbaşı/Adıyaman</t>
  </si>
  <si>
    <t>Basınç dayanımı C16/20 olan beton santralinde üretilen gri renk hazır beton, beton pompası ile dökülecek yükseklik 10 cm olacak.(Detaylar için Teknik Şartnameyi İnceleyiniz)</t>
  </si>
  <si>
    <t>Hazır Beton</t>
  </si>
  <si>
    <t xml:space="preserve">Gölbaşı K-25 kampı </t>
  </si>
  <si>
    <t>Göbekli Panel Çit Kapı</t>
  </si>
  <si>
    <t>Adet</t>
  </si>
  <si>
    <t>1-Takriben 4*5 m ebatlarında bimsbeton ile duvar örümü(duvar yüksekliği 2.6 m olacak), Destek direkler 60*60 mm ve yatay bağlantı elemanları 40*60 mm et kalınlığı 1.5 mm kutu profil kullanılarak %15 meyil ile çatı yapılması ve çatı üzerine 0.5 mm galvaniz trapez sundurma yapılması.(Tüm bağlantılar için contalı çatı vidası kullanılacaktır.)
2-90*210 cm ebatlarında kare ve dikdörtgen profillerle kapı yapılması ve yerine konulması</t>
  </si>
  <si>
    <t>150 *100 cm Ebatlarında Panel Çitler İle Uyumlu Göbek Kilitli Panel Çit Kapı.Kapı iki bükümlü olacaktır(Detaylar için Teknik Şartnameyi İnceleyiniz.)</t>
  </si>
  <si>
    <t>Gölbaşı 1 Nisan Anaokulu</t>
  </si>
  <si>
    <t>Alçıpan Bölme Duvar Yapılması</t>
  </si>
  <si>
    <t xml:space="preserve">Project Name: Location/Adress:Cumhuriyet mahallesi Muhsin Yazıcıoğlu Cad.1 Nisan Anaokulu </t>
  </si>
  <si>
    <t>Location/Adress:Gölbaşı/Adıyaman</t>
  </si>
  <si>
    <t xml:space="preserve">Boya </t>
  </si>
  <si>
    <t>Alçıpanel yüzeye astar uygulanarak iki kat su bazlı mat boya yapılması (iç cephe).Detaylar için Teknik Şartnameyi İnceleyiniz.)</t>
  </si>
  <si>
    <t>Kapı</t>
  </si>
  <si>
    <t>Alçı duvar levhaları ile tek iskeletli taş yünü levha dolgulu bölme duvar yapılması (Tek profil-60cm aks aralığı) bölme duvarının her iki yüzünde (12,5mm+12,5mm) çift kat alçı duvar levhası ile duvar kalınlığı 75 mm  olacaktır.(Detaylar için teknik Şartnamyi İnceleyiniz.)</t>
  </si>
  <si>
    <t>90*210 ebatlarında laminat kaplamalı,iki yüzlü odun liflerinden yapılmış levhalarla(mdf) presli kraft dolgulu iç kapı kanadı yapılması ve yerine konulması(Detaylar için Teknik Şartnameyi İnceleyiniz.)</t>
  </si>
  <si>
    <t>Deprem Yardımı - 2024 (Earthquake response - 2024)</t>
  </si>
  <si>
    <t>Project Name: PlayGround Constructions in Islahiye and Nurdagi</t>
  </si>
  <si>
    <t>Shelter Rehabilitation Bill of Quantity</t>
  </si>
  <si>
    <t>Name of page</t>
  </si>
  <si>
    <t>Name of School</t>
  </si>
  <si>
    <t>Total Estimated Budget for School</t>
  </si>
  <si>
    <t>TOTAL</t>
  </si>
  <si>
    <t>BoQ -Yukarıkarakuyu İ.O</t>
  </si>
  <si>
    <t>BoQ -Yukarınasırlı İ.O</t>
  </si>
  <si>
    <t>BoQ -1 Nisan Anaokulu</t>
  </si>
  <si>
    <t>BoQ -Gölbaşı K-25 Anaokul</t>
  </si>
  <si>
    <t>Gölbaşı Yukarıkarakuyu İ.O için Anlaşılması durumunda kaç takvim günü içerisinde işe başlayabilirsiniz</t>
  </si>
  <si>
    <t>Gölbaşı K-25 kampı için Anlaşılması durumunda kaç takvim günü içerisinde işe başlayabilirsiniz</t>
  </si>
  <si>
    <t>Gölbaşı Yukarınasırlı İ.O için Anlaşılması durumunda kaç takvim günü içerisinde işe başlayabilirsiniz</t>
  </si>
  <si>
    <t>Gölbaşı 1 Nisan Anaokulu için Anlaşılması durumunda kaç takvim günü içerisinde işe başlayabilirsiniz</t>
  </si>
  <si>
    <t>Anlaşılması durumund tüm sahalarda aynı anda işe başlayabilir misiniz?</t>
  </si>
  <si>
    <t xml:space="preserve">Evet / Hayır </t>
  </si>
  <si>
    <t>Anlaşılması durumunda talep edilen ödeme planı? Ön, ara ödeme vs, (doldurulmadığı durumda, teslimat sonrası tam ödeme olarak kabul edilecektir)</t>
  </si>
  <si>
    <t xml:space="preserve">Bu kısım doldurulmadığı taktirde, teslimat ve faturaya müteakip ödeme yapılacaktır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</si>
</sst>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$-409]* #,##0.00_ ;_-[$$-409]* \-#,##0.00\ ;_-[$$-409]* &quot;-&quot;??_ ;_-@_ "/>
  </numFmts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Lato"/>
      <family val="2"/>
    </font>
    <font>
      <b/>
      <sz val="18"/>
      <color theme="1"/>
      <name val="Lato"/>
      <family val="2"/>
    </font>
    <font>
      <b/>
      <sz val="11"/>
      <name val="Lato"/>
      <family val="2"/>
    </font>
    <font>
      <b/>
      <sz val="16"/>
      <color theme="0"/>
      <name val="Lato"/>
      <family val="2"/>
    </font>
    <font>
      <sz val="12"/>
      <color theme="1"/>
      <name val="Lato"/>
      <family val="2"/>
    </font>
    <font>
      <sz val="10"/>
      <color theme="1"/>
      <name val="Lato"/>
      <family val="2"/>
    </font>
    <font>
      <sz val="10"/>
      <color rgb="FFFF0000"/>
      <name val="Lato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left" wrapText="1"/>
    </xf>
    <xf numFmtId="0" fontId="8" fillId="9" borderId="23" xfId="0" applyFont="1" applyFill="1" applyBorder="1" applyAlignment="1">
      <alignment horizontal="left" wrapText="1"/>
    </xf>
    <xf numFmtId="0" fontId="8" fillId="9" borderId="35" xfId="0" applyFont="1" applyFill="1" applyBorder="1" applyAlignment="1">
      <alignment horizontal="left" wrapText="1"/>
    </xf>
    <xf numFmtId="0" fontId="8" fillId="10" borderId="37" xfId="0" applyFont="1" applyFill="1" applyBorder="1" applyAlignment="1">
      <alignment horizontal="left" wrapText="1"/>
    </xf>
    <xf numFmtId="0" fontId="8" fillId="10" borderId="4" xfId="0" applyFont="1" applyFill="1" applyBorder="1" applyAlignment="1">
      <alignment horizontal="left" wrapText="1"/>
    </xf>
    <xf numFmtId="0" fontId="8" fillId="10" borderId="21" xfId="0" applyFont="1" applyFill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12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9" fillId="6" borderId="23" xfId="0" applyNumberFormat="1" applyFont="1" applyFill="1" applyBorder="1" applyAlignment="1">
      <alignment horizontal="left" vertical="center"/>
    </xf>
    <xf numFmtId="164" fontId="11" fillId="7" borderId="29" xfId="0" applyNumberFormat="1" applyFont="1" applyFill="1" applyBorder="1" applyAlignment="1">
      <alignment horizontal="left"/>
    </xf>
    <xf numFmtId="164" fontId="12" fillId="8" borderId="29" xfId="0" applyNumberFormat="1" applyFont="1" applyFill="1" applyBorder="1"/>
    <xf numFmtId="0" fontId="17" fillId="5" borderId="31" xfId="0" applyFont="1" applyFill="1" applyBorder="1" applyAlignment="1">
      <alignment horizontal="left" vertical="center" wrapText="1"/>
    </xf>
    <xf numFmtId="0" fontId="1" fillId="12" borderId="2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left"/>
    </xf>
    <xf numFmtId="0" fontId="8" fillId="9" borderId="23" xfId="0" applyFont="1" applyFill="1" applyBorder="1" applyAlignment="1">
      <alignment horizontal="left"/>
    </xf>
    <xf numFmtId="0" fontId="8" fillId="9" borderId="35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left" wrapText="1"/>
    </xf>
    <xf numFmtId="0" fontId="7" fillId="4" borderId="27" xfId="0" applyFont="1" applyFill="1" applyBorder="1" applyAlignment="1">
      <alignment horizontal="left" wrapText="1"/>
    </xf>
    <xf numFmtId="0" fontId="10" fillId="7" borderId="33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2" fillId="8" borderId="33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right"/>
    </xf>
    <xf numFmtId="0" fontId="8" fillId="9" borderId="23" xfId="0" applyFont="1" applyFill="1" applyBorder="1" applyAlignment="1">
      <alignment horizontal="right"/>
    </xf>
    <xf numFmtId="0" fontId="8" fillId="9" borderId="35" xfId="0" applyFont="1" applyFill="1" applyBorder="1" applyAlignment="1">
      <alignment horizontal="right"/>
    </xf>
    <xf numFmtId="0" fontId="1" fillId="0" borderId="3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10" borderId="36" xfId="0" applyFont="1" applyFill="1" applyBorder="1" applyAlignment="1">
      <alignment horizontal="left"/>
    </xf>
    <xf numFmtId="0" fontId="8" fillId="10" borderId="20" xfId="0" applyFont="1" applyFill="1" applyBorder="1" applyAlignment="1">
      <alignment horizontal="left"/>
    </xf>
    <xf numFmtId="0" fontId="8" fillId="10" borderId="19" xfId="0" applyFont="1" applyFill="1" applyBorder="1" applyAlignment="1">
      <alignment horizontal="left"/>
    </xf>
    <xf numFmtId="0" fontId="7" fillId="10" borderId="34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right"/>
    </xf>
    <xf numFmtId="0" fontId="8" fillId="10" borderId="23" xfId="0" applyFont="1" applyFill="1" applyBorder="1" applyAlignment="1">
      <alignment horizontal="right"/>
    </xf>
    <xf numFmtId="0" fontId="8" fillId="10" borderId="22" xfId="0" applyFont="1" applyFill="1" applyBorder="1" applyAlignment="1">
      <alignment horizontal="right"/>
    </xf>
    <xf numFmtId="0" fontId="8" fillId="10" borderId="34" xfId="0" applyFont="1" applyFill="1" applyBorder="1" applyAlignment="1">
      <alignment horizontal="left"/>
    </xf>
    <xf numFmtId="0" fontId="8" fillId="10" borderId="23" xfId="0" applyFont="1" applyFill="1" applyBorder="1" applyAlignment="1">
      <alignment horizontal="left"/>
    </xf>
    <xf numFmtId="0" fontId="8" fillId="10" borderId="22" xfId="0" applyFont="1" applyFill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11" fillId="0" borderId="29" xfId="0" applyFont="1" applyBorder="1" applyAlignment="1">
      <alignment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1" fillId="5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17" fillId="5" borderId="29" xfId="0" applyFont="1" applyFill="1" applyBorder="1" applyAlignment="1">
      <alignment horizontal="left" vertical="top" wrapText="1"/>
    </xf>
    <xf numFmtId="0" fontId="15" fillId="5" borderId="29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 wrapText="1"/>
    </xf>
    <xf numFmtId="0" fontId="11" fillId="5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164" fontId="11" fillId="0" borderId="48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11" fillId="0" borderId="49" xfId="0" applyNumberFormat="1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11" fillId="5" borderId="51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right" vertical="center"/>
    </xf>
    <xf numFmtId="164" fontId="11" fillId="0" borderId="52" xfId="0" applyNumberFormat="1" applyFont="1" applyBorder="1" applyAlignment="1">
      <alignment vertical="center"/>
    </xf>
    <xf numFmtId="0" fontId="17" fillId="5" borderId="5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1" fillId="13" borderId="2" xfId="0" applyFont="1" applyFill="1" applyBorder="1" applyAlignment="1">
      <alignment horizontal="center" vertical="center"/>
    </xf>
    <xf numFmtId="0" fontId="21" fillId="13" borderId="27" xfId="0" applyFont="1" applyFill="1" applyBorder="1" applyAlignment="1">
      <alignment horizontal="center" vertical="center"/>
    </xf>
    <xf numFmtId="0" fontId="21" fillId="13" borderId="4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22" fillId="14" borderId="31" xfId="0" applyFont="1" applyFill="1" applyBorder="1" applyAlignment="1">
      <alignment horizontal="center" vertical="center" wrapText="1"/>
    </xf>
    <xf numFmtId="0" fontId="22" fillId="14" borderId="48" xfId="0" applyFont="1" applyFill="1" applyBorder="1" applyAlignment="1">
      <alignment horizontal="center" vertical="center" wrapText="1"/>
    </xf>
    <xf numFmtId="0" fontId="18" fillId="15" borderId="10" xfId="0" applyFont="1" applyFill="1" applyBorder="1" applyAlignment="1">
      <alignment horizontal="center" vertical="center"/>
    </xf>
    <xf numFmtId="0" fontId="18" fillId="15" borderId="29" xfId="0" applyFont="1" applyFill="1" applyBorder="1" applyAlignment="1">
      <alignment horizontal="center" vertical="center" wrapText="1"/>
    </xf>
    <xf numFmtId="164" fontId="18" fillId="15" borderId="29" xfId="0" applyNumberFormat="1" applyFont="1" applyFill="1" applyBorder="1" applyAlignment="1">
      <alignment horizontal="center" vertical="center"/>
    </xf>
    <xf numFmtId="164" fontId="18" fillId="14" borderId="49" xfId="0" applyNumberFormat="1" applyFont="1" applyFill="1" applyBorder="1" applyAlignment="1">
      <alignment horizontal="center" vertical="center"/>
    </xf>
    <xf numFmtId="0" fontId="18" fillId="15" borderId="36" xfId="0" applyFont="1" applyFill="1" applyBorder="1" applyAlignment="1">
      <alignment horizontal="center" vertical="center"/>
    </xf>
    <xf numFmtId="0" fontId="18" fillId="15" borderId="34" xfId="0" applyFont="1" applyFill="1" applyBorder="1" applyAlignment="1">
      <alignment horizontal="center" vertical="center" wrapText="1"/>
    </xf>
    <xf numFmtId="164" fontId="18" fillId="15" borderId="34" xfId="0" applyNumberFormat="1" applyFont="1" applyFill="1" applyBorder="1" applyAlignment="1">
      <alignment horizontal="center" vertical="center"/>
    </xf>
    <xf numFmtId="164" fontId="18" fillId="14" borderId="53" xfId="0" applyNumberFormat="1" applyFont="1" applyFill="1" applyBorder="1" applyAlignment="1">
      <alignment horizontal="center" vertical="center"/>
    </xf>
    <xf numFmtId="0" fontId="18" fillId="15" borderId="50" xfId="0" applyFont="1" applyFill="1" applyBorder="1" applyAlignment="1">
      <alignment horizontal="center" vertical="center"/>
    </xf>
    <xf numFmtId="0" fontId="18" fillId="15" borderId="51" xfId="0" applyFont="1" applyFill="1" applyBorder="1" applyAlignment="1">
      <alignment horizontal="center" vertical="center" wrapText="1"/>
    </xf>
    <xf numFmtId="164" fontId="18" fillId="15" borderId="51" xfId="0" applyNumberFormat="1" applyFont="1" applyFill="1" applyBorder="1" applyAlignment="1">
      <alignment horizontal="center" vertical="center"/>
    </xf>
    <xf numFmtId="164" fontId="18" fillId="14" borderId="52" xfId="0" applyNumberFormat="1" applyFont="1" applyFill="1" applyBorder="1" applyAlignment="1">
      <alignment horizontal="center" vertical="center"/>
    </xf>
    <xf numFmtId="0" fontId="23" fillId="15" borderId="29" xfId="0" applyFont="1" applyFill="1" applyBorder="1" applyAlignment="1">
      <alignment horizontal="center" vertical="center" wrapText="1"/>
    </xf>
    <xf numFmtId="164" fontId="24" fillId="15" borderId="29" xfId="0" applyNumberFormat="1" applyFont="1" applyFill="1" applyBorder="1" applyAlignment="1">
      <alignment horizontal="center" vertical="center"/>
    </xf>
    <xf numFmtId="164" fontId="24" fillId="15" borderId="49" xfId="0" applyNumberFormat="1" applyFont="1" applyFill="1" applyBorder="1" applyAlignment="1">
      <alignment horizontal="center" vertical="center"/>
    </xf>
    <xf numFmtId="0" fontId="23" fillId="15" borderId="51" xfId="0" applyFont="1" applyFill="1" applyBorder="1" applyAlignment="1">
      <alignment horizontal="center" vertical="center" wrapText="1"/>
    </xf>
    <xf numFmtId="164" fontId="24" fillId="15" borderId="51" xfId="0" applyNumberFormat="1" applyFont="1" applyFill="1" applyBorder="1" applyAlignment="1">
      <alignment horizontal="center" vertical="center"/>
    </xf>
    <xf numFmtId="164" fontId="24" fillId="15" borderId="52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0" fontId="14" fillId="11" borderId="46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left" vertical="center" wrapText="1"/>
    </xf>
    <xf numFmtId="0" fontId="23" fillId="15" borderId="10" xfId="0" applyFont="1" applyFill="1" applyBorder="1" applyAlignment="1">
      <alignment horizontal="center" vertical="center" wrapText="1"/>
    </xf>
    <xf numFmtId="0" fontId="23" fillId="15" borderId="50" xfId="0" applyFont="1" applyFill="1" applyBorder="1" applyAlignment="1">
      <alignment horizontal="center" vertical="center" wrapText="1"/>
    </xf>
    <xf numFmtId="0" fontId="25" fillId="12" borderId="31" xfId="0" applyFont="1" applyFill="1" applyBorder="1" applyAlignment="1">
      <alignment horizontal="center" vertical="center"/>
    </xf>
    <xf numFmtId="0" fontId="25" fillId="12" borderId="48" xfId="0" applyFont="1" applyFill="1" applyBorder="1" applyAlignment="1">
      <alignment horizontal="center" vertical="center"/>
    </xf>
    <xf numFmtId="0" fontId="25" fillId="12" borderId="29" xfId="0" applyFont="1" applyFill="1" applyBorder="1" applyAlignment="1">
      <alignment horizontal="center" vertical="center"/>
    </xf>
    <xf numFmtId="0" fontId="25" fillId="12" borderId="4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" fillId="0" borderId="43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2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5" fillId="2" borderId="58" xfId="0" applyFont="1" applyFill="1" applyBorder="1" applyAlignment="1">
      <alignment horizontal="center" vertical="center"/>
    </xf>
    <xf numFmtId="0" fontId="14" fillId="11" borderId="42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4" fillId="0" borderId="44" xfId="0" applyFont="1" applyBorder="1" applyAlignment="1">
      <alignment horizontal="right" vertical="center"/>
    </xf>
    <xf numFmtId="0" fontId="1" fillId="0" borderId="28" xfId="0" applyFont="1" applyBorder="1" applyAlignment="1">
      <alignment horizontal="center"/>
    </xf>
    <xf numFmtId="0" fontId="4" fillId="0" borderId="54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Comma 2" xfId="1" xr:uid="{5AB24DC4-A6F0-4F6C-B0F0-25DB70EA8D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1580308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F74064-6E87-4E02-98AB-213DB68450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68" b="30868"/>
        <a:stretch/>
      </xdr:blipFill>
      <xdr:spPr>
        <a:xfrm>
          <a:off x="76200" y="333375"/>
          <a:ext cx="1866058" cy="463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1580308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45739D-ABDB-4AEA-9139-66F0617861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68" b="30868"/>
        <a:stretch/>
      </xdr:blipFill>
      <xdr:spPr>
        <a:xfrm>
          <a:off x="76200" y="335280"/>
          <a:ext cx="1862248" cy="470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1580308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1175A5-2D32-4716-A665-3A90B9B10C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68" b="30868"/>
        <a:stretch/>
      </xdr:blipFill>
      <xdr:spPr>
        <a:xfrm>
          <a:off x="76200" y="333375"/>
          <a:ext cx="1866058" cy="463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1580308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C9C20-0C6C-45AE-9CB9-45DEE03DC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68" b="30868"/>
        <a:stretch/>
      </xdr:blipFill>
      <xdr:spPr>
        <a:xfrm>
          <a:off x="76200" y="333375"/>
          <a:ext cx="1866058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165100</xdr:rowOff>
    </xdr:from>
    <xdr:to>
      <xdr:col>2</xdr:col>
      <xdr:colOff>24377</xdr:colOff>
      <xdr:row>4</xdr:row>
      <xdr:rowOff>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55F0C0F-D8B0-46C8-98B1-2F6596CCE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165100"/>
          <a:ext cx="2761227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3D94-CDE0-42A6-A68A-E9B63A8C5485}">
  <dimension ref="A1:G44"/>
  <sheetViews>
    <sheetView tabSelected="1" view="pageBreakPreview" zoomScale="60" zoomScaleNormal="80" workbookViewId="0">
      <selection activeCell="J18" sqref="J18"/>
    </sheetView>
  </sheetViews>
  <sheetFormatPr defaultColWidth="23.81640625" defaultRowHeight="14.5"/>
  <cols>
    <col min="1" max="1" width="5.1796875" bestFit="1" customWidth="1"/>
    <col min="2" max="2" width="43.36328125" bestFit="1" customWidth="1"/>
    <col min="3" max="3" width="63.81640625" customWidth="1"/>
    <col min="4" max="4" width="16.453125" customWidth="1"/>
    <col min="5" max="5" width="15.453125" bestFit="1" customWidth="1"/>
    <col min="6" max="6" width="19.81640625" bestFit="1" customWidth="1"/>
    <col min="7" max="7" width="20.81640625" bestFit="1" customWidth="1"/>
  </cols>
  <sheetData>
    <row r="1" spans="1:7" ht="23.5">
      <c r="A1" s="20"/>
      <c r="B1" s="21"/>
      <c r="C1" s="26" t="s">
        <v>0</v>
      </c>
      <c r="D1" s="27"/>
      <c r="E1" s="27"/>
      <c r="F1" s="27"/>
      <c r="G1" s="28"/>
    </row>
    <row r="2" spans="1:7">
      <c r="A2" s="22"/>
      <c r="B2" s="23"/>
      <c r="C2" s="29" t="s">
        <v>1</v>
      </c>
      <c r="D2" s="30"/>
      <c r="E2" s="30"/>
      <c r="F2" s="30"/>
      <c r="G2" s="31"/>
    </row>
    <row r="3" spans="1:7">
      <c r="A3" s="22"/>
      <c r="B3" s="23"/>
      <c r="C3" s="32" t="s">
        <v>65</v>
      </c>
      <c r="D3" s="33"/>
      <c r="E3" s="33"/>
      <c r="F3" s="33"/>
      <c r="G3" s="34"/>
    </row>
    <row r="4" spans="1:7">
      <c r="A4" s="22"/>
      <c r="B4" s="23"/>
      <c r="C4" s="35" t="s">
        <v>56</v>
      </c>
      <c r="D4" s="36"/>
      <c r="E4" s="36"/>
      <c r="F4" s="36"/>
      <c r="G4" s="37"/>
    </row>
    <row r="5" spans="1:7" ht="15" thickBot="1">
      <c r="A5" s="24"/>
      <c r="B5" s="25"/>
      <c r="C5" s="38" t="s">
        <v>2</v>
      </c>
      <c r="D5" s="39"/>
      <c r="E5" s="39"/>
      <c r="F5" s="39"/>
      <c r="G5" s="40"/>
    </row>
    <row r="6" spans="1:7" ht="21.5" thickBot="1">
      <c r="A6" s="41" t="s">
        <v>3</v>
      </c>
      <c r="B6" s="42"/>
      <c r="C6" s="42"/>
      <c r="D6" s="42"/>
      <c r="E6" s="42"/>
      <c r="F6" s="42"/>
      <c r="G6" s="42"/>
    </row>
    <row r="7" spans="1:7">
      <c r="A7" s="43" t="s">
        <v>4</v>
      </c>
      <c r="B7" s="2" t="s">
        <v>5</v>
      </c>
      <c r="C7" s="2" t="s">
        <v>6</v>
      </c>
      <c r="D7" s="47" t="s">
        <v>7</v>
      </c>
      <c r="E7" s="47" t="s">
        <v>8</v>
      </c>
      <c r="F7" s="47" t="s">
        <v>9</v>
      </c>
      <c r="G7" s="49" t="s">
        <v>10</v>
      </c>
    </row>
    <row r="8" spans="1:7" ht="22.5" customHeight="1" thickBot="1">
      <c r="A8" s="44"/>
      <c r="B8" s="3" t="s">
        <v>11</v>
      </c>
      <c r="C8" s="3" t="s">
        <v>12</v>
      </c>
      <c r="D8" s="48"/>
      <c r="E8" s="48"/>
      <c r="F8" s="48"/>
      <c r="G8" s="50"/>
    </row>
    <row r="9" spans="1:7">
      <c r="A9" s="54"/>
      <c r="B9" s="55" t="s">
        <v>13</v>
      </c>
      <c r="C9" s="56"/>
      <c r="D9" s="56"/>
      <c r="E9" s="56"/>
      <c r="F9" s="56"/>
      <c r="G9" s="56"/>
    </row>
    <row r="10" spans="1:7" ht="15" thickBot="1">
      <c r="A10" s="97"/>
      <c r="B10" s="98" t="s">
        <v>14</v>
      </c>
      <c r="C10" s="99"/>
      <c r="D10" s="99"/>
      <c r="E10" s="99"/>
      <c r="F10" s="99"/>
      <c r="G10" s="99"/>
    </row>
    <row r="11" spans="1:7" ht="42">
      <c r="A11" s="109" t="s">
        <v>15</v>
      </c>
      <c r="B11" s="110" t="s">
        <v>57</v>
      </c>
      <c r="C11" s="18" t="s">
        <v>55</v>
      </c>
      <c r="D11" s="111" t="s">
        <v>52</v>
      </c>
      <c r="E11" s="112">
        <v>28</v>
      </c>
      <c r="F11" s="112"/>
      <c r="G11" s="113">
        <f>E11*F11</f>
        <v>0</v>
      </c>
    </row>
    <row r="12" spans="1:7" ht="90" customHeight="1">
      <c r="A12" s="114" t="s">
        <v>16</v>
      </c>
      <c r="B12" s="100" t="s">
        <v>53</v>
      </c>
      <c r="C12" s="101" t="s">
        <v>68</v>
      </c>
      <c r="D12" s="102" t="s">
        <v>43</v>
      </c>
      <c r="E12" s="103">
        <v>200</v>
      </c>
      <c r="F12" s="103"/>
      <c r="G12" s="115">
        <f>E12*F12</f>
        <v>0</v>
      </c>
    </row>
    <row r="13" spans="1:7" ht="34" customHeight="1">
      <c r="A13" s="114" t="s">
        <v>44</v>
      </c>
      <c r="B13" s="100" t="s">
        <v>62</v>
      </c>
      <c r="C13" s="104" t="s">
        <v>69</v>
      </c>
      <c r="D13" s="102" t="s">
        <v>45</v>
      </c>
      <c r="E13" s="103">
        <v>50</v>
      </c>
      <c r="F13" s="103"/>
      <c r="G13" s="115">
        <f t="shared" ref="G11:G18" si="0">E13*F13</f>
        <v>0</v>
      </c>
    </row>
    <row r="14" spans="1:7" ht="89" customHeight="1">
      <c r="A14" s="114" t="s">
        <v>46</v>
      </c>
      <c r="B14" s="100" t="s">
        <v>54</v>
      </c>
      <c r="C14" s="101" t="s">
        <v>67</v>
      </c>
      <c r="D14" s="102" t="s">
        <v>43</v>
      </c>
      <c r="E14" s="103">
        <v>136</v>
      </c>
      <c r="F14" s="103"/>
      <c r="G14" s="115">
        <f t="shared" si="0"/>
        <v>0</v>
      </c>
    </row>
    <row r="15" spans="1:7" ht="132.5" customHeight="1">
      <c r="A15" s="114" t="s">
        <v>47</v>
      </c>
      <c r="B15" s="100" t="s">
        <v>50</v>
      </c>
      <c r="C15" s="105" t="s">
        <v>66</v>
      </c>
      <c r="D15" s="102" t="s">
        <v>45</v>
      </c>
      <c r="E15" s="103">
        <v>20</v>
      </c>
      <c r="F15" s="103"/>
      <c r="G15" s="115">
        <f>E15*F15</f>
        <v>0</v>
      </c>
    </row>
    <row r="16" spans="1:7" ht="51.5" customHeight="1">
      <c r="A16" s="114" t="s">
        <v>48</v>
      </c>
      <c r="B16" s="100" t="s">
        <v>51</v>
      </c>
      <c r="C16" s="105" t="s">
        <v>70</v>
      </c>
      <c r="D16" s="102" t="s">
        <v>45</v>
      </c>
      <c r="E16" s="103">
        <v>20</v>
      </c>
      <c r="F16" s="103"/>
      <c r="G16" s="115">
        <f>E16*F16</f>
        <v>0</v>
      </c>
    </row>
    <row r="17" spans="1:7" ht="175.5" customHeight="1">
      <c r="A17" s="114" t="s">
        <v>49</v>
      </c>
      <c r="B17" s="100" t="s">
        <v>58</v>
      </c>
      <c r="C17" s="105" t="s">
        <v>86</v>
      </c>
      <c r="D17" s="102" t="s">
        <v>64</v>
      </c>
      <c r="E17" s="103">
        <v>1</v>
      </c>
      <c r="F17" s="103"/>
      <c r="G17" s="115">
        <f t="shared" si="0"/>
        <v>0</v>
      </c>
    </row>
    <row r="18" spans="1:7" ht="151" customHeight="1">
      <c r="A18" s="114" t="s">
        <v>59</v>
      </c>
      <c r="B18" s="100" t="s">
        <v>61</v>
      </c>
      <c r="C18" s="105" t="s">
        <v>71</v>
      </c>
      <c r="D18" s="102" t="s">
        <v>64</v>
      </c>
      <c r="E18" s="103">
        <v>1</v>
      </c>
      <c r="F18" s="103"/>
      <c r="G18" s="115">
        <f t="shared" si="0"/>
        <v>0</v>
      </c>
    </row>
    <row r="19" spans="1:7" ht="115" customHeight="1" thickBot="1">
      <c r="A19" s="116" t="s">
        <v>60</v>
      </c>
      <c r="B19" s="117" t="s">
        <v>72</v>
      </c>
      <c r="C19" s="118" t="s">
        <v>73</v>
      </c>
      <c r="D19" s="119" t="s">
        <v>64</v>
      </c>
      <c r="E19" s="120">
        <v>1</v>
      </c>
      <c r="F19" s="120"/>
      <c r="G19" s="121">
        <f>E19*F19</f>
        <v>0</v>
      </c>
    </row>
    <row r="20" spans="1:7" ht="15.5">
      <c r="A20" s="106" t="s">
        <v>17</v>
      </c>
      <c r="B20" s="107"/>
      <c r="C20" s="107"/>
      <c r="D20" s="107"/>
      <c r="E20" s="107"/>
      <c r="F20" s="108"/>
      <c r="G20" s="15">
        <f>SUM(G11:G19)</f>
        <v>0</v>
      </c>
    </row>
    <row r="21" spans="1:7" ht="15.5">
      <c r="A21" s="57" t="s">
        <v>18</v>
      </c>
      <c r="B21" s="58"/>
      <c r="C21" s="58"/>
      <c r="D21" s="58"/>
      <c r="E21" s="58"/>
      <c r="F21" s="59"/>
      <c r="G21" s="16">
        <f>G20*0.2</f>
        <v>0</v>
      </c>
    </row>
    <row r="22" spans="1:7" ht="18">
      <c r="A22" s="60" t="s">
        <v>19</v>
      </c>
      <c r="B22" s="61"/>
      <c r="C22" s="61"/>
      <c r="D22" s="61"/>
      <c r="E22" s="61"/>
      <c r="F22" s="62"/>
      <c r="G22" s="17">
        <f>SUM(G20:G21)</f>
        <v>0</v>
      </c>
    </row>
    <row r="23" spans="1:7">
      <c r="A23" s="51"/>
      <c r="B23" s="63" t="s">
        <v>20</v>
      </c>
      <c r="C23" s="4" t="s">
        <v>21</v>
      </c>
      <c r="D23" s="66"/>
      <c r="E23" s="66"/>
      <c r="F23" s="51"/>
      <c r="G23" s="51"/>
    </row>
    <row r="24" spans="1:7" ht="28.5">
      <c r="A24" s="52"/>
      <c r="B24" s="64"/>
      <c r="C24" s="5" t="s">
        <v>22</v>
      </c>
      <c r="D24" s="67"/>
      <c r="E24" s="67"/>
      <c r="F24" s="52"/>
      <c r="G24" s="52"/>
    </row>
    <row r="25" spans="1:7">
      <c r="A25" s="52"/>
      <c r="B25" s="64"/>
      <c r="C25" s="5" t="s">
        <v>23</v>
      </c>
      <c r="D25" s="67"/>
      <c r="E25" s="67"/>
      <c r="F25" s="52"/>
      <c r="G25" s="52"/>
    </row>
    <row r="26" spans="1:7" ht="28.5">
      <c r="A26" s="52"/>
      <c r="B26" s="64"/>
      <c r="C26" s="5" t="s">
        <v>24</v>
      </c>
      <c r="D26" s="67"/>
      <c r="E26" s="67"/>
      <c r="F26" s="52"/>
      <c r="G26" s="52"/>
    </row>
    <row r="27" spans="1:7">
      <c r="A27" s="52"/>
      <c r="B27" s="64"/>
      <c r="C27" s="5" t="s">
        <v>25</v>
      </c>
      <c r="D27" s="67"/>
      <c r="E27" s="67"/>
      <c r="F27" s="52"/>
      <c r="G27" s="52"/>
    </row>
    <row r="28" spans="1:7">
      <c r="A28" s="53"/>
      <c r="B28" s="65"/>
      <c r="C28" s="6" t="s">
        <v>26</v>
      </c>
      <c r="D28" s="68"/>
      <c r="E28" s="68"/>
      <c r="F28" s="53"/>
      <c r="G28" s="53"/>
    </row>
    <row r="29" spans="1:7">
      <c r="A29" s="84"/>
      <c r="B29" s="87" t="s">
        <v>27</v>
      </c>
      <c r="C29" s="7" t="s">
        <v>28</v>
      </c>
      <c r="D29" s="90"/>
      <c r="E29" s="90"/>
      <c r="F29" s="93"/>
      <c r="G29" s="93"/>
    </row>
    <row r="30" spans="1:7" ht="42.5">
      <c r="A30" s="85"/>
      <c r="B30" s="88"/>
      <c r="C30" s="8" t="s">
        <v>29</v>
      </c>
      <c r="D30" s="91"/>
      <c r="E30" s="91"/>
      <c r="F30" s="94"/>
      <c r="G30" s="94"/>
    </row>
    <row r="31" spans="1:7">
      <c r="A31" s="85"/>
      <c r="B31" s="88"/>
      <c r="C31" s="8" t="s">
        <v>30</v>
      </c>
      <c r="D31" s="91"/>
      <c r="E31" s="91"/>
      <c r="F31" s="94"/>
      <c r="G31" s="94"/>
    </row>
    <row r="32" spans="1:7" ht="28.5">
      <c r="A32" s="85"/>
      <c r="B32" s="88"/>
      <c r="C32" s="8" t="s">
        <v>31</v>
      </c>
      <c r="D32" s="91"/>
      <c r="E32" s="91"/>
      <c r="F32" s="94"/>
      <c r="G32" s="94"/>
    </row>
    <row r="33" spans="1:7">
      <c r="A33" s="85"/>
      <c r="B33" s="88"/>
      <c r="C33" s="8" t="s">
        <v>32</v>
      </c>
      <c r="D33" s="91"/>
      <c r="E33" s="91"/>
      <c r="F33" s="94"/>
      <c r="G33" s="94"/>
    </row>
    <row r="34" spans="1:7" ht="15" thickBot="1">
      <c r="A34" s="86"/>
      <c r="B34" s="89"/>
      <c r="C34" s="9" t="s">
        <v>33</v>
      </c>
      <c r="D34" s="92"/>
      <c r="E34" s="92"/>
      <c r="F34" s="95"/>
      <c r="G34" s="95"/>
    </row>
    <row r="35" spans="1:7">
      <c r="A35" s="10"/>
      <c r="B35" s="10"/>
      <c r="C35" s="10"/>
      <c r="D35" s="11"/>
      <c r="E35" s="11"/>
      <c r="F35" s="1"/>
      <c r="G35" s="1"/>
    </row>
    <row r="36" spans="1:7">
      <c r="A36" s="10"/>
      <c r="B36" s="10"/>
      <c r="C36" s="12" t="s">
        <v>34</v>
      </c>
      <c r="D36" s="69"/>
      <c r="E36" s="70"/>
      <c r="F36" s="70"/>
      <c r="G36" s="71"/>
    </row>
    <row r="37" spans="1:7">
      <c r="A37" s="10"/>
      <c r="B37" s="10"/>
      <c r="C37" s="12" t="s">
        <v>35</v>
      </c>
      <c r="D37" s="72"/>
      <c r="E37" s="73"/>
      <c r="F37" s="73"/>
      <c r="G37" s="74"/>
    </row>
    <row r="38" spans="1:7">
      <c r="A38" s="10"/>
      <c r="B38" s="10"/>
      <c r="C38" s="12" t="s">
        <v>36</v>
      </c>
      <c r="D38" s="75"/>
      <c r="E38" s="76"/>
      <c r="F38" s="76"/>
      <c r="G38" s="77"/>
    </row>
    <row r="39" spans="1:7">
      <c r="A39" s="10"/>
      <c r="B39" s="10"/>
      <c r="C39" s="10"/>
      <c r="D39" s="78"/>
      <c r="E39" s="79"/>
      <c r="F39" s="79"/>
      <c r="G39" s="80"/>
    </row>
    <row r="40" spans="1:7">
      <c r="A40" s="10"/>
      <c r="B40" s="10"/>
      <c r="C40" s="10"/>
      <c r="D40" s="78"/>
      <c r="E40" s="79"/>
      <c r="F40" s="79"/>
      <c r="G40" s="80"/>
    </row>
    <row r="41" spans="1:7">
      <c r="A41" s="10"/>
      <c r="B41" s="10"/>
      <c r="C41" s="10"/>
      <c r="D41" s="78"/>
      <c r="E41" s="79"/>
      <c r="F41" s="79"/>
      <c r="G41" s="80"/>
    </row>
    <row r="42" spans="1:7">
      <c r="A42" s="10"/>
      <c r="B42" s="10"/>
      <c r="C42" s="10"/>
      <c r="D42" s="78"/>
      <c r="E42" s="79"/>
      <c r="F42" s="79"/>
      <c r="G42" s="80"/>
    </row>
    <row r="43" spans="1:7">
      <c r="A43" s="10"/>
      <c r="B43" s="10"/>
      <c r="C43" s="10"/>
      <c r="D43" s="81"/>
      <c r="E43" s="82"/>
      <c r="F43" s="82"/>
      <c r="G43" s="83"/>
    </row>
    <row r="44" spans="1:7">
      <c r="A44" s="10"/>
      <c r="B44" s="10"/>
      <c r="C44" s="10"/>
      <c r="D44" s="11"/>
      <c r="E44" s="11"/>
      <c r="F44" s="1"/>
      <c r="G44" s="1"/>
    </row>
  </sheetData>
  <mergeCells count="33">
    <mergeCell ref="D36:G36"/>
    <mergeCell ref="D37:G37"/>
    <mergeCell ref="D38:G43"/>
    <mergeCell ref="A29:A34"/>
    <mergeCell ref="B29:B34"/>
    <mergeCell ref="D29:D34"/>
    <mergeCell ref="E29:E34"/>
    <mergeCell ref="F29:F34"/>
    <mergeCell ref="G29:G34"/>
    <mergeCell ref="G23:G28"/>
    <mergeCell ref="A9:A10"/>
    <mergeCell ref="B9:G9"/>
    <mergeCell ref="B10:G10"/>
    <mergeCell ref="A20:F20"/>
    <mergeCell ref="A21:F21"/>
    <mergeCell ref="A22:F22"/>
    <mergeCell ref="A23:A28"/>
    <mergeCell ref="B23:B28"/>
    <mergeCell ref="D23:D28"/>
    <mergeCell ref="E23:E28"/>
    <mergeCell ref="F23:F28"/>
    <mergeCell ref="A6:G6"/>
    <mergeCell ref="A7:A8"/>
    <mergeCell ref="D7:D8"/>
    <mergeCell ref="E7:E8"/>
    <mergeCell ref="F7:F8"/>
    <mergeCell ref="G7:G8"/>
    <mergeCell ref="A1:B5"/>
    <mergeCell ref="C1:G1"/>
    <mergeCell ref="C2:G2"/>
    <mergeCell ref="C3:G3"/>
    <mergeCell ref="C4:G4"/>
    <mergeCell ref="C5:G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3BC6-0556-4C56-8679-9412726151F9}">
  <dimension ref="A1:G38"/>
  <sheetViews>
    <sheetView view="pageBreakPreview" zoomScale="60" zoomScaleNormal="80" workbookViewId="0">
      <selection activeCell="I12" sqref="I12"/>
    </sheetView>
  </sheetViews>
  <sheetFormatPr defaultColWidth="23.81640625" defaultRowHeight="14.5"/>
  <cols>
    <col min="1" max="1" width="5.1796875" bestFit="1" customWidth="1"/>
    <col min="2" max="2" width="43.36328125" bestFit="1" customWidth="1"/>
    <col min="3" max="3" width="63.81640625" customWidth="1"/>
    <col min="4" max="4" width="14.6328125" bestFit="1" customWidth="1"/>
    <col min="5" max="5" width="15.453125" bestFit="1" customWidth="1"/>
    <col min="6" max="6" width="19.81640625" bestFit="1" customWidth="1"/>
    <col min="7" max="7" width="20.81640625" bestFit="1" customWidth="1"/>
  </cols>
  <sheetData>
    <row r="1" spans="1:7" ht="23.5">
      <c r="A1" s="20"/>
      <c r="B1" s="21"/>
      <c r="C1" s="26" t="s">
        <v>0</v>
      </c>
      <c r="D1" s="27"/>
      <c r="E1" s="27"/>
      <c r="F1" s="27"/>
      <c r="G1" s="28"/>
    </row>
    <row r="2" spans="1:7">
      <c r="A2" s="22"/>
      <c r="B2" s="23"/>
      <c r="C2" s="29" t="s">
        <v>1</v>
      </c>
      <c r="D2" s="30"/>
      <c r="E2" s="30"/>
      <c r="F2" s="30"/>
      <c r="G2" s="31"/>
    </row>
    <row r="3" spans="1:7">
      <c r="A3" s="22"/>
      <c r="B3" s="23"/>
      <c r="C3" s="32" t="s">
        <v>77</v>
      </c>
      <c r="D3" s="33"/>
      <c r="E3" s="33"/>
      <c r="F3" s="33"/>
      <c r="G3" s="34"/>
    </row>
    <row r="4" spans="1:7">
      <c r="A4" s="22"/>
      <c r="B4" s="23"/>
      <c r="C4" s="35" t="s">
        <v>78</v>
      </c>
      <c r="D4" s="36"/>
      <c r="E4" s="36"/>
      <c r="F4" s="36"/>
      <c r="G4" s="37"/>
    </row>
    <row r="5" spans="1:7" ht="15" thickBot="1">
      <c r="A5" s="24"/>
      <c r="B5" s="25"/>
      <c r="C5" s="38" t="s">
        <v>2</v>
      </c>
      <c r="D5" s="39"/>
      <c r="E5" s="39"/>
      <c r="F5" s="39"/>
      <c r="G5" s="40"/>
    </row>
    <row r="6" spans="1:7" ht="21.5" thickBot="1">
      <c r="A6" s="41" t="s">
        <v>3</v>
      </c>
      <c r="B6" s="42"/>
      <c r="C6" s="42"/>
      <c r="D6" s="42"/>
      <c r="E6" s="42"/>
      <c r="F6" s="42"/>
      <c r="G6" s="42"/>
    </row>
    <row r="7" spans="1:7">
      <c r="A7" s="43" t="s">
        <v>4</v>
      </c>
      <c r="B7" s="2" t="s">
        <v>5</v>
      </c>
      <c r="C7" s="2" t="s">
        <v>6</v>
      </c>
      <c r="D7" s="45" t="s">
        <v>7</v>
      </c>
      <c r="E7" s="47" t="s">
        <v>8</v>
      </c>
      <c r="F7" s="47" t="s">
        <v>9</v>
      </c>
      <c r="G7" s="49" t="s">
        <v>10</v>
      </c>
    </row>
    <row r="8" spans="1:7" ht="15" thickBot="1">
      <c r="A8" s="44"/>
      <c r="B8" s="3" t="s">
        <v>11</v>
      </c>
      <c r="C8" s="3" t="s">
        <v>12</v>
      </c>
      <c r="D8" s="46"/>
      <c r="E8" s="48"/>
      <c r="F8" s="48"/>
      <c r="G8" s="50"/>
    </row>
    <row r="9" spans="1:7">
      <c r="A9" s="54"/>
      <c r="B9" s="55" t="s">
        <v>13</v>
      </c>
      <c r="C9" s="56"/>
      <c r="D9" s="56"/>
      <c r="E9" s="56"/>
      <c r="F9" s="56"/>
      <c r="G9" s="56"/>
    </row>
    <row r="10" spans="1:7" ht="15" thickBot="1">
      <c r="A10" s="97"/>
      <c r="B10" s="98" t="s">
        <v>14</v>
      </c>
      <c r="C10" s="99"/>
      <c r="D10" s="99"/>
      <c r="E10" s="99"/>
      <c r="F10" s="99"/>
      <c r="G10" s="99"/>
    </row>
    <row r="11" spans="1:7" ht="52.5" customHeight="1">
      <c r="A11" s="109" t="s">
        <v>15</v>
      </c>
      <c r="B11" s="110" t="s">
        <v>75</v>
      </c>
      <c r="C11" s="18" t="s">
        <v>76</v>
      </c>
      <c r="D11" s="111" t="s">
        <v>52</v>
      </c>
      <c r="E11" s="112">
        <v>480</v>
      </c>
      <c r="F11" s="112"/>
      <c r="G11" s="113">
        <f t="shared" ref="G11" si="0">E11*F11</f>
        <v>0</v>
      </c>
    </row>
    <row r="12" spans="1:7" ht="127.5" customHeight="1">
      <c r="A12" s="114" t="s">
        <v>16</v>
      </c>
      <c r="B12" s="100" t="s">
        <v>50</v>
      </c>
      <c r="C12" s="105" t="s">
        <v>66</v>
      </c>
      <c r="D12" s="102" t="s">
        <v>43</v>
      </c>
      <c r="E12" s="103">
        <v>8</v>
      </c>
      <c r="F12" s="103"/>
      <c r="G12" s="115">
        <f>E12*F12</f>
        <v>0</v>
      </c>
    </row>
    <row r="13" spans="1:7" ht="52" customHeight="1" thickBot="1">
      <c r="A13" s="116" t="s">
        <v>44</v>
      </c>
      <c r="B13" s="117" t="s">
        <v>51</v>
      </c>
      <c r="C13" s="118" t="s">
        <v>70</v>
      </c>
      <c r="D13" s="119" t="s">
        <v>45</v>
      </c>
      <c r="E13" s="120">
        <v>8</v>
      </c>
      <c r="F13" s="120"/>
      <c r="G13" s="121">
        <f>E13*F13</f>
        <v>0</v>
      </c>
    </row>
    <row r="14" spans="1:7" ht="15.5">
      <c r="A14" s="106" t="s">
        <v>17</v>
      </c>
      <c r="B14" s="107"/>
      <c r="C14" s="107"/>
      <c r="D14" s="107"/>
      <c r="E14" s="107"/>
      <c r="F14" s="108"/>
      <c r="G14" s="15">
        <f>SUM(G11:G13)</f>
        <v>0</v>
      </c>
    </row>
    <row r="15" spans="1:7" ht="15.5">
      <c r="A15" s="57" t="s">
        <v>18</v>
      </c>
      <c r="B15" s="58"/>
      <c r="C15" s="58"/>
      <c r="D15" s="58"/>
      <c r="E15" s="58"/>
      <c r="F15" s="59"/>
      <c r="G15" s="16">
        <f>G14*0.2</f>
        <v>0</v>
      </c>
    </row>
    <row r="16" spans="1:7" ht="18">
      <c r="A16" s="60" t="s">
        <v>19</v>
      </c>
      <c r="B16" s="61"/>
      <c r="C16" s="61"/>
      <c r="D16" s="61"/>
      <c r="E16" s="61"/>
      <c r="F16" s="62"/>
      <c r="G16" s="17">
        <f>SUM(G14:G15)</f>
        <v>0</v>
      </c>
    </row>
    <row r="17" spans="1:7">
      <c r="A17" s="51"/>
      <c r="B17" s="63" t="s">
        <v>20</v>
      </c>
      <c r="C17" s="4" t="s">
        <v>21</v>
      </c>
      <c r="D17" s="66"/>
      <c r="E17" s="66"/>
      <c r="F17" s="51"/>
      <c r="G17" s="51"/>
    </row>
    <row r="18" spans="1:7" ht="28.5">
      <c r="A18" s="52"/>
      <c r="B18" s="64"/>
      <c r="C18" s="5" t="s">
        <v>22</v>
      </c>
      <c r="D18" s="67"/>
      <c r="E18" s="67"/>
      <c r="F18" s="52"/>
      <c r="G18" s="52"/>
    </row>
    <row r="19" spans="1:7">
      <c r="A19" s="52"/>
      <c r="B19" s="64"/>
      <c r="C19" s="5" t="s">
        <v>23</v>
      </c>
      <c r="D19" s="67"/>
      <c r="E19" s="67"/>
      <c r="F19" s="52"/>
      <c r="G19" s="52"/>
    </row>
    <row r="20" spans="1:7" ht="28.5">
      <c r="A20" s="52"/>
      <c r="B20" s="64"/>
      <c r="C20" s="5" t="s">
        <v>24</v>
      </c>
      <c r="D20" s="67"/>
      <c r="E20" s="67"/>
      <c r="F20" s="52"/>
      <c r="G20" s="52"/>
    </row>
    <row r="21" spans="1:7">
      <c r="A21" s="52"/>
      <c r="B21" s="64"/>
      <c r="C21" s="5" t="s">
        <v>25</v>
      </c>
      <c r="D21" s="67"/>
      <c r="E21" s="67"/>
      <c r="F21" s="52"/>
      <c r="G21" s="52"/>
    </row>
    <row r="22" spans="1:7">
      <c r="A22" s="53"/>
      <c r="B22" s="65"/>
      <c r="C22" s="6" t="s">
        <v>26</v>
      </c>
      <c r="D22" s="68"/>
      <c r="E22" s="68"/>
      <c r="F22" s="53"/>
      <c r="G22" s="53"/>
    </row>
    <row r="23" spans="1:7">
      <c r="A23" s="84"/>
      <c r="B23" s="87" t="s">
        <v>27</v>
      </c>
      <c r="C23" s="7" t="s">
        <v>28</v>
      </c>
      <c r="D23" s="90"/>
      <c r="E23" s="90"/>
      <c r="F23" s="93"/>
      <c r="G23" s="93"/>
    </row>
    <row r="24" spans="1:7" ht="42.5">
      <c r="A24" s="85"/>
      <c r="B24" s="88"/>
      <c r="C24" s="8" t="s">
        <v>29</v>
      </c>
      <c r="D24" s="91"/>
      <c r="E24" s="91"/>
      <c r="F24" s="94"/>
      <c r="G24" s="94"/>
    </row>
    <row r="25" spans="1:7">
      <c r="A25" s="85"/>
      <c r="B25" s="88"/>
      <c r="C25" s="8" t="s">
        <v>30</v>
      </c>
      <c r="D25" s="91"/>
      <c r="E25" s="91"/>
      <c r="F25" s="94"/>
      <c r="G25" s="94"/>
    </row>
    <row r="26" spans="1:7" ht="28.5">
      <c r="A26" s="85"/>
      <c r="B26" s="88"/>
      <c r="C26" s="8" t="s">
        <v>31</v>
      </c>
      <c r="D26" s="91"/>
      <c r="E26" s="91"/>
      <c r="F26" s="94"/>
      <c r="G26" s="94"/>
    </row>
    <row r="27" spans="1:7">
      <c r="A27" s="85"/>
      <c r="B27" s="88"/>
      <c r="C27" s="8" t="s">
        <v>32</v>
      </c>
      <c r="D27" s="91"/>
      <c r="E27" s="91"/>
      <c r="F27" s="94"/>
      <c r="G27" s="94"/>
    </row>
    <row r="28" spans="1:7" ht="15" thickBot="1">
      <c r="A28" s="86"/>
      <c r="B28" s="89"/>
      <c r="C28" s="9" t="s">
        <v>33</v>
      </c>
      <c r="D28" s="92"/>
      <c r="E28" s="92"/>
      <c r="F28" s="95"/>
      <c r="G28" s="95"/>
    </row>
    <row r="29" spans="1:7">
      <c r="A29" s="10"/>
      <c r="B29" s="10"/>
      <c r="C29" s="10"/>
      <c r="D29" s="11"/>
      <c r="E29" s="11"/>
      <c r="F29" s="1"/>
      <c r="G29" s="1"/>
    </row>
    <row r="30" spans="1:7">
      <c r="A30" s="10"/>
      <c r="B30" s="10"/>
      <c r="C30" s="12" t="s">
        <v>34</v>
      </c>
      <c r="D30" s="69"/>
      <c r="E30" s="70"/>
      <c r="F30" s="70"/>
      <c r="G30" s="71"/>
    </row>
    <row r="31" spans="1:7">
      <c r="A31" s="10"/>
      <c r="B31" s="10"/>
      <c r="C31" s="12" t="s">
        <v>35</v>
      </c>
      <c r="D31" s="72"/>
      <c r="E31" s="73"/>
      <c r="F31" s="73"/>
      <c r="G31" s="74"/>
    </row>
    <row r="32" spans="1:7">
      <c r="A32" s="10"/>
      <c r="B32" s="10"/>
      <c r="C32" s="12" t="s">
        <v>36</v>
      </c>
      <c r="D32" s="75"/>
      <c r="E32" s="76"/>
      <c r="F32" s="76"/>
      <c r="G32" s="77"/>
    </row>
    <row r="33" spans="1:7">
      <c r="A33" s="10"/>
      <c r="B33" s="10"/>
      <c r="C33" s="10"/>
      <c r="D33" s="78"/>
      <c r="E33" s="79"/>
      <c r="F33" s="79"/>
      <c r="G33" s="80"/>
    </row>
    <row r="34" spans="1:7">
      <c r="A34" s="10"/>
      <c r="B34" s="10"/>
      <c r="C34" s="10"/>
      <c r="D34" s="78"/>
      <c r="E34" s="79"/>
      <c r="F34" s="79"/>
      <c r="G34" s="80"/>
    </row>
    <row r="35" spans="1:7">
      <c r="A35" s="10"/>
      <c r="B35" s="10"/>
      <c r="C35" s="10"/>
      <c r="D35" s="78"/>
      <c r="E35" s="79"/>
      <c r="F35" s="79"/>
      <c r="G35" s="80"/>
    </row>
    <row r="36" spans="1:7">
      <c r="A36" s="10"/>
      <c r="B36" s="10"/>
      <c r="C36" s="10"/>
      <c r="D36" s="78"/>
      <c r="E36" s="79"/>
      <c r="F36" s="79"/>
      <c r="G36" s="80"/>
    </row>
    <row r="37" spans="1:7">
      <c r="A37" s="10"/>
      <c r="B37" s="10"/>
      <c r="C37" s="10"/>
      <c r="D37" s="81"/>
      <c r="E37" s="82"/>
      <c r="F37" s="82"/>
      <c r="G37" s="83"/>
    </row>
    <row r="38" spans="1:7">
      <c r="A38" s="10"/>
      <c r="B38" s="10"/>
      <c r="C38" s="10"/>
      <c r="D38" s="11"/>
      <c r="E38" s="11"/>
      <c r="F38" s="1"/>
      <c r="G38" s="1"/>
    </row>
  </sheetData>
  <mergeCells count="33">
    <mergeCell ref="D30:G30"/>
    <mergeCell ref="D31:G31"/>
    <mergeCell ref="D32:G37"/>
    <mergeCell ref="A23:A28"/>
    <mergeCell ref="B23:B28"/>
    <mergeCell ref="D23:D28"/>
    <mergeCell ref="E23:E28"/>
    <mergeCell ref="F23:F28"/>
    <mergeCell ref="G23:G28"/>
    <mergeCell ref="G17:G22"/>
    <mergeCell ref="A9:A10"/>
    <mergeCell ref="B9:G9"/>
    <mergeCell ref="B10:G10"/>
    <mergeCell ref="A14:F14"/>
    <mergeCell ref="A15:F15"/>
    <mergeCell ref="A16:F16"/>
    <mergeCell ref="A17:A22"/>
    <mergeCell ref="B17:B22"/>
    <mergeCell ref="D17:D22"/>
    <mergeCell ref="E17:E22"/>
    <mergeCell ref="F17:F22"/>
    <mergeCell ref="A6:G6"/>
    <mergeCell ref="A7:A8"/>
    <mergeCell ref="D7:D8"/>
    <mergeCell ref="E7:E8"/>
    <mergeCell ref="F7:F8"/>
    <mergeCell ref="G7:G8"/>
    <mergeCell ref="A1:B5"/>
    <mergeCell ref="C1:G1"/>
    <mergeCell ref="C2:G2"/>
    <mergeCell ref="C3:G3"/>
    <mergeCell ref="C4:G4"/>
    <mergeCell ref="C5:G5"/>
  </mergeCells>
  <phoneticPr fontId="13" type="noConversion"/>
  <pageMargins left="0.7" right="0.7" top="0.75" bottom="0.75" header="0.3" footer="0.3"/>
  <pageSetup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F0C1-BF4E-4141-899F-F9AC38AEF51B}">
  <dimension ref="A1:G41"/>
  <sheetViews>
    <sheetView view="pageBreakPreview" zoomScale="60" zoomScaleNormal="80" workbookViewId="0">
      <selection activeCell="I13" sqref="I13"/>
    </sheetView>
  </sheetViews>
  <sheetFormatPr defaultColWidth="23.81640625" defaultRowHeight="14.5"/>
  <cols>
    <col min="1" max="1" width="5.1796875" bestFit="1" customWidth="1"/>
    <col min="2" max="2" width="43.36328125" bestFit="1" customWidth="1"/>
    <col min="3" max="3" width="63.81640625" customWidth="1"/>
    <col min="4" max="4" width="14.6328125" bestFit="1" customWidth="1"/>
    <col min="5" max="5" width="15.453125" bestFit="1" customWidth="1"/>
    <col min="6" max="6" width="19.81640625" bestFit="1" customWidth="1"/>
    <col min="7" max="7" width="20.81640625" bestFit="1" customWidth="1"/>
  </cols>
  <sheetData>
    <row r="1" spans="1:7" ht="23.5">
      <c r="A1" s="20"/>
      <c r="B1" s="21"/>
      <c r="C1" s="26" t="s">
        <v>0</v>
      </c>
      <c r="D1" s="27"/>
      <c r="E1" s="27"/>
      <c r="F1" s="27"/>
      <c r="G1" s="28"/>
    </row>
    <row r="2" spans="1:7">
      <c r="A2" s="22"/>
      <c r="B2" s="23"/>
      <c r="C2" s="29" t="s">
        <v>1</v>
      </c>
      <c r="D2" s="30"/>
      <c r="E2" s="30"/>
      <c r="F2" s="30"/>
      <c r="G2" s="31"/>
    </row>
    <row r="3" spans="1:7">
      <c r="A3" s="22"/>
      <c r="B3" s="23"/>
      <c r="C3" s="32" t="s">
        <v>79</v>
      </c>
      <c r="D3" s="33"/>
      <c r="E3" s="33"/>
      <c r="F3" s="33"/>
      <c r="G3" s="34"/>
    </row>
    <row r="4" spans="1:7">
      <c r="A4" s="22"/>
      <c r="B4" s="23"/>
      <c r="C4" s="35" t="s">
        <v>80</v>
      </c>
      <c r="D4" s="36"/>
      <c r="E4" s="36"/>
      <c r="F4" s="36"/>
      <c r="G4" s="37"/>
    </row>
    <row r="5" spans="1:7" ht="15" thickBot="1">
      <c r="A5" s="24"/>
      <c r="B5" s="25"/>
      <c r="C5" s="38" t="s">
        <v>2</v>
      </c>
      <c r="D5" s="39"/>
      <c r="E5" s="39"/>
      <c r="F5" s="39"/>
      <c r="G5" s="40"/>
    </row>
    <row r="6" spans="1:7" ht="21.5" thickBot="1">
      <c r="A6" s="41" t="s">
        <v>3</v>
      </c>
      <c r="B6" s="42"/>
      <c r="C6" s="42"/>
      <c r="D6" s="42"/>
      <c r="E6" s="42"/>
      <c r="F6" s="42"/>
      <c r="G6" s="42"/>
    </row>
    <row r="7" spans="1:7">
      <c r="A7" s="43" t="s">
        <v>4</v>
      </c>
      <c r="B7" s="2" t="s">
        <v>5</v>
      </c>
      <c r="C7" s="2" t="s">
        <v>6</v>
      </c>
      <c r="D7" s="45" t="s">
        <v>7</v>
      </c>
      <c r="E7" s="47" t="s">
        <v>8</v>
      </c>
      <c r="F7" s="47" t="s">
        <v>9</v>
      </c>
      <c r="G7" s="49" t="s">
        <v>10</v>
      </c>
    </row>
    <row r="8" spans="1:7" ht="15" thickBot="1">
      <c r="A8" s="44"/>
      <c r="B8" s="3" t="s">
        <v>11</v>
      </c>
      <c r="C8" s="3" t="s">
        <v>12</v>
      </c>
      <c r="D8" s="46"/>
      <c r="E8" s="48"/>
      <c r="F8" s="48"/>
      <c r="G8" s="50"/>
    </row>
    <row r="9" spans="1:7">
      <c r="A9" s="54"/>
      <c r="B9" s="55" t="s">
        <v>13</v>
      </c>
      <c r="C9" s="56"/>
      <c r="D9" s="56"/>
      <c r="E9" s="56"/>
      <c r="F9" s="56"/>
      <c r="G9" s="56"/>
    </row>
    <row r="10" spans="1:7" ht="15" thickBot="1">
      <c r="A10" s="97"/>
      <c r="B10" s="98" t="s">
        <v>14</v>
      </c>
      <c r="C10" s="99"/>
      <c r="D10" s="99"/>
      <c r="E10" s="99"/>
      <c r="F10" s="99"/>
      <c r="G10" s="99"/>
    </row>
    <row r="11" spans="1:7" ht="42">
      <c r="A11" s="109" t="s">
        <v>15</v>
      </c>
      <c r="B11" s="110" t="s">
        <v>82</v>
      </c>
      <c r="C11" s="18" t="s">
        <v>81</v>
      </c>
      <c r="D11" s="111" t="s">
        <v>52</v>
      </c>
      <c r="E11" s="112">
        <v>10</v>
      </c>
      <c r="F11" s="112"/>
      <c r="G11" s="113">
        <f>E11*F11</f>
        <v>0</v>
      </c>
    </row>
    <row r="12" spans="1:7" ht="99" customHeight="1">
      <c r="A12" s="114" t="s">
        <v>16</v>
      </c>
      <c r="B12" s="100" t="s">
        <v>53</v>
      </c>
      <c r="C12" s="101" t="s">
        <v>68</v>
      </c>
      <c r="D12" s="102" t="s">
        <v>43</v>
      </c>
      <c r="E12" s="103">
        <v>96</v>
      </c>
      <c r="F12" s="103"/>
      <c r="G12" s="115">
        <f t="shared" ref="G11:G12" si="0">E12*F12</f>
        <v>0</v>
      </c>
    </row>
    <row r="13" spans="1:7" ht="105.5" customHeight="1">
      <c r="A13" s="114" t="s">
        <v>44</v>
      </c>
      <c r="B13" s="100" t="s">
        <v>54</v>
      </c>
      <c r="C13" s="101" t="s">
        <v>67</v>
      </c>
      <c r="D13" s="102" t="s">
        <v>43</v>
      </c>
      <c r="E13" s="103">
        <v>96</v>
      </c>
      <c r="F13" s="103"/>
      <c r="G13" s="115">
        <f>E13*F13</f>
        <v>0</v>
      </c>
    </row>
    <row r="14" spans="1:7" ht="131" customHeight="1">
      <c r="A14" s="114" t="s">
        <v>46</v>
      </c>
      <c r="B14" s="100" t="s">
        <v>50</v>
      </c>
      <c r="C14" s="105" t="s">
        <v>66</v>
      </c>
      <c r="D14" s="102" t="s">
        <v>45</v>
      </c>
      <c r="E14" s="103">
        <v>14</v>
      </c>
      <c r="F14" s="103"/>
      <c r="G14" s="115">
        <f t="shared" ref="G14:G15" si="1">E14*F14</f>
        <v>0</v>
      </c>
    </row>
    <row r="15" spans="1:7" ht="47.5" customHeight="1">
      <c r="A15" s="114" t="s">
        <v>47</v>
      </c>
      <c r="B15" s="100" t="s">
        <v>51</v>
      </c>
      <c r="C15" s="105" t="s">
        <v>70</v>
      </c>
      <c r="D15" s="102" t="s">
        <v>45</v>
      </c>
      <c r="E15" s="103">
        <v>14</v>
      </c>
      <c r="F15" s="103"/>
      <c r="G15" s="115">
        <f t="shared" si="1"/>
        <v>0</v>
      </c>
    </row>
    <row r="16" spans="1:7" ht="63.5" customHeight="1" thickBot="1">
      <c r="A16" s="116" t="s">
        <v>48</v>
      </c>
      <c r="B16" s="117" t="s">
        <v>84</v>
      </c>
      <c r="C16" s="118" t="s">
        <v>87</v>
      </c>
      <c r="D16" s="119" t="s">
        <v>85</v>
      </c>
      <c r="E16" s="120">
        <v>1</v>
      </c>
      <c r="F16" s="120"/>
      <c r="G16" s="121">
        <f>E16*F16</f>
        <v>0</v>
      </c>
    </row>
    <row r="17" spans="1:7" ht="15.5">
      <c r="A17" s="106" t="s">
        <v>17</v>
      </c>
      <c r="B17" s="107"/>
      <c r="C17" s="107"/>
      <c r="D17" s="107"/>
      <c r="E17" s="107"/>
      <c r="F17" s="108"/>
      <c r="G17" s="15">
        <f>SUM(G11:G16)</f>
        <v>0</v>
      </c>
    </row>
    <row r="18" spans="1:7" ht="15.5">
      <c r="A18" s="57" t="s">
        <v>18</v>
      </c>
      <c r="B18" s="58"/>
      <c r="C18" s="58"/>
      <c r="D18" s="58"/>
      <c r="E18" s="58"/>
      <c r="F18" s="59"/>
      <c r="G18" s="16">
        <f>G17*0.2</f>
        <v>0</v>
      </c>
    </row>
    <row r="19" spans="1:7" ht="18">
      <c r="A19" s="60" t="s">
        <v>19</v>
      </c>
      <c r="B19" s="61"/>
      <c r="C19" s="61"/>
      <c r="D19" s="61"/>
      <c r="E19" s="61"/>
      <c r="F19" s="62"/>
      <c r="G19" s="17">
        <f>SUM(G17:G18)</f>
        <v>0</v>
      </c>
    </row>
    <row r="20" spans="1:7">
      <c r="A20" s="51"/>
      <c r="B20" s="63" t="s">
        <v>20</v>
      </c>
      <c r="C20" s="4" t="s">
        <v>21</v>
      </c>
      <c r="D20" s="66"/>
      <c r="E20" s="66"/>
      <c r="F20" s="51"/>
      <c r="G20" s="51"/>
    </row>
    <row r="21" spans="1:7" ht="28.5">
      <c r="A21" s="52"/>
      <c r="B21" s="64"/>
      <c r="C21" s="5" t="s">
        <v>22</v>
      </c>
      <c r="D21" s="67"/>
      <c r="E21" s="67"/>
      <c r="F21" s="52"/>
      <c r="G21" s="52"/>
    </row>
    <row r="22" spans="1:7">
      <c r="A22" s="52"/>
      <c r="B22" s="64"/>
      <c r="C22" s="5" t="s">
        <v>23</v>
      </c>
      <c r="D22" s="67"/>
      <c r="E22" s="67"/>
      <c r="F22" s="52"/>
      <c r="G22" s="52"/>
    </row>
    <row r="23" spans="1:7" ht="28.5">
      <c r="A23" s="52"/>
      <c r="B23" s="64"/>
      <c r="C23" s="5" t="s">
        <v>24</v>
      </c>
      <c r="D23" s="67"/>
      <c r="E23" s="67"/>
      <c r="F23" s="52"/>
      <c r="G23" s="52"/>
    </row>
    <row r="24" spans="1:7">
      <c r="A24" s="52"/>
      <c r="B24" s="64"/>
      <c r="C24" s="5" t="s">
        <v>25</v>
      </c>
      <c r="D24" s="67"/>
      <c r="E24" s="67"/>
      <c r="F24" s="52"/>
      <c r="G24" s="52"/>
    </row>
    <row r="25" spans="1:7">
      <c r="A25" s="53"/>
      <c r="B25" s="65"/>
      <c r="C25" s="6" t="s">
        <v>26</v>
      </c>
      <c r="D25" s="68"/>
      <c r="E25" s="68"/>
      <c r="F25" s="53"/>
      <c r="G25" s="53"/>
    </row>
    <row r="26" spans="1:7">
      <c r="A26" s="84"/>
      <c r="B26" s="87" t="s">
        <v>27</v>
      </c>
      <c r="C26" s="7" t="s">
        <v>28</v>
      </c>
      <c r="D26" s="90"/>
      <c r="E26" s="90"/>
      <c r="F26" s="93"/>
      <c r="G26" s="93"/>
    </row>
    <row r="27" spans="1:7" ht="42.5">
      <c r="A27" s="85"/>
      <c r="B27" s="88"/>
      <c r="C27" s="8" t="s">
        <v>29</v>
      </c>
      <c r="D27" s="91"/>
      <c r="E27" s="91"/>
      <c r="F27" s="94"/>
      <c r="G27" s="94"/>
    </row>
    <row r="28" spans="1:7">
      <c r="A28" s="85"/>
      <c r="B28" s="88"/>
      <c r="C28" s="8" t="s">
        <v>30</v>
      </c>
      <c r="D28" s="91"/>
      <c r="E28" s="91"/>
      <c r="F28" s="94"/>
      <c r="G28" s="94"/>
    </row>
    <row r="29" spans="1:7" ht="28.5">
      <c r="A29" s="85"/>
      <c r="B29" s="88"/>
      <c r="C29" s="8" t="s">
        <v>31</v>
      </c>
      <c r="D29" s="91"/>
      <c r="E29" s="91"/>
      <c r="F29" s="94"/>
      <c r="G29" s="94"/>
    </row>
    <row r="30" spans="1:7">
      <c r="A30" s="85"/>
      <c r="B30" s="88"/>
      <c r="C30" s="8" t="s">
        <v>32</v>
      </c>
      <c r="D30" s="91"/>
      <c r="E30" s="91"/>
      <c r="F30" s="94"/>
      <c r="G30" s="94"/>
    </row>
    <row r="31" spans="1:7" ht="15" thickBot="1">
      <c r="A31" s="86"/>
      <c r="B31" s="89"/>
      <c r="C31" s="9" t="s">
        <v>33</v>
      </c>
      <c r="D31" s="92"/>
      <c r="E31" s="92"/>
      <c r="F31" s="95"/>
      <c r="G31" s="95"/>
    </row>
    <row r="32" spans="1:7">
      <c r="A32" s="10"/>
      <c r="B32" s="10"/>
      <c r="C32" s="10"/>
      <c r="D32" s="11"/>
      <c r="E32" s="11"/>
      <c r="F32" s="1"/>
      <c r="G32" s="1"/>
    </row>
    <row r="33" spans="1:7">
      <c r="A33" s="10"/>
      <c r="B33" s="10"/>
      <c r="C33" s="12" t="s">
        <v>34</v>
      </c>
      <c r="D33" s="69"/>
      <c r="E33" s="70"/>
      <c r="F33" s="70"/>
      <c r="G33" s="71"/>
    </row>
    <row r="34" spans="1:7">
      <c r="A34" s="10"/>
      <c r="B34" s="10"/>
      <c r="C34" s="12" t="s">
        <v>35</v>
      </c>
      <c r="D34" s="72"/>
      <c r="E34" s="73"/>
      <c r="F34" s="73"/>
      <c r="G34" s="74"/>
    </row>
    <row r="35" spans="1:7">
      <c r="A35" s="10"/>
      <c r="B35" s="10"/>
      <c r="C35" s="12" t="s">
        <v>36</v>
      </c>
      <c r="D35" s="75"/>
      <c r="E35" s="76"/>
      <c r="F35" s="76"/>
      <c r="G35" s="77"/>
    </row>
    <row r="36" spans="1:7">
      <c r="A36" s="10"/>
      <c r="B36" s="10"/>
      <c r="C36" s="10"/>
      <c r="D36" s="78"/>
      <c r="E36" s="79"/>
      <c r="F36" s="79"/>
      <c r="G36" s="80"/>
    </row>
    <row r="37" spans="1:7">
      <c r="A37" s="10"/>
      <c r="B37" s="10"/>
      <c r="C37" s="10"/>
      <c r="D37" s="78"/>
      <c r="E37" s="79"/>
      <c r="F37" s="79"/>
      <c r="G37" s="80"/>
    </row>
    <row r="38" spans="1:7">
      <c r="A38" s="10"/>
      <c r="B38" s="10"/>
      <c r="C38" s="10"/>
      <c r="D38" s="78"/>
      <c r="E38" s="79"/>
      <c r="F38" s="79"/>
      <c r="G38" s="80"/>
    </row>
    <row r="39" spans="1:7">
      <c r="A39" s="10"/>
      <c r="B39" s="10"/>
      <c r="C39" s="10"/>
      <c r="D39" s="78"/>
      <c r="E39" s="79"/>
      <c r="F39" s="79"/>
      <c r="G39" s="80"/>
    </row>
    <row r="40" spans="1:7">
      <c r="A40" s="10"/>
      <c r="B40" s="10"/>
      <c r="C40" s="10"/>
      <c r="D40" s="81"/>
      <c r="E40" s="82"/>
      <c r="F40" s="82"/>
      <c r="G40" s="83"/>
    </row>
    <row r="41" spans="1:7">
      <c r="A41" s="10"/>
      <c r="B41" s="10"/>
      <c r="C41" s="10"/>
      <c r="D41" s="11"/>
      <c r="E41" s="11"/>
      <c r="F41" s="1"/>
      <c r="G41" s="1"/>
    </row>
  </sheetData>
  <mergeCells count="33">
    <mergeCell ref="D33:G33"/>
    <mergeCell ref="D34:G34"/>
    <mergeCell ref="D35:G40"/>
    <mergeCell ref="A26:A31"/>
    <mergeCell ref="B26:B31"/>
    <mergeCell ref="D26:D31"/>
    <mergeCell ref="E26:E31"/>
    <mergeCell ref="F26:F31"/>
    <mergeCell ref="G26:G31"/>
    <mergeCell ref="G20:G25"/>
    <mergeCell ref="A9:A10"/>
    <mergeCell ref="B9:G9"/>
    <mergeCell ref="B10:G10"/>
    <mergeCell ref="A17:F17"/>
    <mergeCell ref="A18:F18"/>
    <mergeCell ref="A19:F19"/>
    <mergeCell ref="A20:A25"/>
    <mergeCell ref="B20:B25"/>
    <mergeCell ref="D20:D25"/>
    <mergeCell ref="E20:E25"/>
    <mergeCell ref="F20:F25"/>
    <mergeCell ref="A6:G6"/>
    <mergeCell ref="A7:A8"/>
    <mergeCell ref="D7:D8"/>
    <mergeCell ref="E7:E8"/>
    <mergeCell ref="F7:F8"/>
    <mergeCell ref="G7:G8"/>
    <mergeCell ref="A1:B5"/>
    <mergeCell ref="C1:G1"/>
    <mergeCell ref="C2:G2"/>
    <mergeCell ref="C3:G3"/>
    <mergeCell ref="C4:G4"/>
    <mergeCell ref="C5:G5"/>
  </mergeCells>
  <phoneticPr fontId="13" type="noConversion"/>
  <pageMargins left="0.7" right="0.7" top="0.75" bottom="0.75" header="0.3" footer="0.3"/>
  <pageSetup scale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56C2-A46B-4B92-B5B2-DA80246590FF}">
  <dimension ref="A1:G38"/>
  <sheetViews>
    <sheetView view="pageBreakPreview" zoomScale="60" zoomScaleNormal="80" workbookViewId="0">
      <selection activeCell="I12" sqref="I12"/>
    </sheetView>
  </sheetViews>
  <sheetFormatPr defaultColWidth="23.81640625" defaultRowHeight="14.5"/>
  <cols>
    <col min="1" max="1" width="5.1796875" bestFit="1" customWidth="1"/>
    <col min="2" max="2" width="43.36328125" bestFit="1" customWidth="1"/>
    <col min="3" max="3" width="63.81640625" customWidth="1"/>
    <col min="4" max="4" width="14.6328125" bestFit="1" customWidth="1"/>
    <col min="5" max="5" width="15.453125" bestFit="1" customWidth="1"/>
    <col min="6" max="6" width="19.81640625" bestFit="1" customWidth="1"/>
    <col min="7" max="7" width="20.81640625" bestFit="1" customWidth="1"/>
  </cols>
  <sheetData>
    <row r="1" spans="1:7" ht="23.5">
      <c r="A1" s="20"/>
      <c r="B1" s="21"/>
      <c r="C1" s="26" t="s">
        <v>0</v>
      </c>
      <c r="D1" s="27"/>
      <c r="E1" s="27"/>
      <c r="F1" s="27"/>
      <c r="G1" s="28"/>
    </row>
    <row r="2" spans="1:7">
      <c r="A2" s="22"/>
      <c r="B2" s="23"/>
      <c r="C2" s="29" t="s">
        <v>1</v>
      </c>
      <c r="D2" s="30"/>
      <c r="E2" s="30"/>
      <c r="F2" s="30"/>
      <c r="G2" s="31"/>
    </row>
    <row r="3" spans="1:7">
      <c r="A3" s="22"/>
      <c r="B3" s="23"/>
      <c r="C3" s="32" t="s">
        <v>90</v>
      </c>
      <c r="D3" s="33"/>
      <c r="E3" s="33"/>
      <c r="F3" s="33"/>
      <c r="G3" s="34"/>
    </row>
    <row r="4" spans="1:7">
      <c r="A4" s="22"/>
      <c r="B4" s="23"/>
      <c r="C4" s="35" t="s">
        <v>91</v>
      </c>
      <c r="D4" s="36"/>
      <c r="E4" s="36"/>
      <c r="F4" s="36"/>
      <c r="G4" s="37"/>
    </row>
    <row r="5" spans="1:7" ht="15" thickBot="1">
      <c r="A5" s="24"/>
      <c r="B5" s="25"/>
      <c r="C5" s="38" t="s">
        <v>2</v>
      </c>
      <c r="D5" s="39"/>
      <c r="E5" s="39"/>
      <c r="F5" s="39"/>
      <c r="G5" s="40"/>
    </row>
    <row r="6" spans="1:7" ht="21.5" thickBot="1">
      <c r="A6" s="41" t="s">
        <v>3</v>
      </c>
      <c r="B6" s="42"/>
      <c r="C6" s="42"/>
      <c r="D6" s="42"/>
      <c r="E6" s="42"/>
      <c r="F6" s="42"/>
      <c r="G6" s="42"/>
    </row>
    <row r="7" spans="1:7">
      <c r="A7" s="43" t="s">
        <v>4</v>
      </c>
      <c r="B7" s="2" t="s">
        <v>5</v>
      </c>
      <c r="C7" s="2" t="s">
        <v>6</v>
      </c>
      <c r="D7" s="45" t="s">
        <v>7</v>
      </c>
      <c r="E7" s="47" t="s">
        <v>8</v>
      </c>
      <c r="F7" s="47" t="s">
        <v>9</v>
      </c>
      <c r="G7" s="49" t="s">
        <v>10</v>
      </c>
    </row>
    <row r="8" spans="1:7" ht="15" thickBot="1">
      <c r="A8" s="44"/>
      <c r="B8" s="3" t="s">
        <v>11</v>
      </c>
      <c r="C8" s="3" t="s">
        <v>12</v>
      </c>
      <c r="D8" s="46"/>
      <c r="E8" s="48"/>
      <c r="F8" s="48"/>
      <c r="G8" s="50"/>
    </row>
    <row r="9" spans="1:7">
      <c r="A9" s="54"/>
      <c r="B9" s="55" t="s">
        <v>13</v>
      </c>
      <c r="C9" s="56"/>
      <c r="D9" s="56"/>
      <c r="E9" s="56"/>
      <c r="F9" s="56"/>
      <c r="G9" s="56"/>
    </row>
    <row r="10" spans="1:7" ht="15" thickBot="1">
      <c r="A10" s="97"/>
      <c r="B10" s="98" t="s">
        <v>14</v>
      </c>
      <c r="C10" s="99"/>
      <c r="D10" s="99"/>
      <c r="E10" s="99"/>
      <c r="F10" s="99"/>
      <c r="G10" s="99"/>
    </row>
    <row r="11" spans="1:7" ht="75" customHeight="1">
      <c r="A11" s="109" t="s">
        <v>15</v>
      </c>
      <c r="B11" s="110" t="s">
        <v>89</v>
      </c>
      <c r="C11" s="18" t="s">
        <v>95</v>
      </c>
      <c r="D11" s="111" t="s">
        <v>43</v>
      </c>
      <c r="E11" s="112">
        <v>14</v>
      </c>
      <c r="F11" s="112"/>
      <c r="G11" s="113">
        <f>E11*F11</f>
        <v>0</v>
      </c>
    </row>
    <row r="12" spans="1:7" ht="54.5" customHeight="1">
      <c r="A12" s="114" t="s">
        <v>16</v>
      </c>
      <c r="B12" s="100" t="s">
        <v>92</v>
      </c>
      <c r="C12" s="101" t="s">
        <v>93</v>
      </c>
      <c r="D12" s="102" t="s">
        <v>43</v>
      </c>
      <c r="E12" s="103">
        <v>28</v>
      </c>
      <c r="F12" s="103"/>
      <c r="G12" s="115">
        <f t="shared" ref="G11:G13" si="0">E12*F12</f>
        <v>0</v>
      </c>
    </row>
    <row r="13" spans="1:7" ht="75" customHeight="1" thickBot="1">
      <c r="A13" s="123" t="s">
        <v>44</v>
      </c>
      <c r="B13" s="117" t="s">
        <v>94</v>
      </c>
      <c r="C13" s="122" t="s">
        <v>96</v>
      </c>
      <c r="D13" s="119" t="s">
        <v>85</v>
      </c>
      <c r="E13" s="120">
        <v>1</v>
      </c>
      <c r="F13" s="120"/>
      <c r="G13" s="121">
        <f t="shared" si="0"/>
        <v>0</v>
      </c>
    </row>
    <row r="14" spans="1:7" ht="15.5">
      <c r="A14" s="106" t="s">
        <v>17</v>
      </c>
      <c r="B14" s="107"/>
      <c r="C14" s="107"/>
      <c r="D14" s="107"/>
      <c r="E14" s="107"/>
      <c r="F14" s="108"/>
      <c r="G14" s="15">
        <f>SUM(G11:G13)</f>
        <v>0</v>
      </c>
    </row>
    <row r="15" spans="1:7" ht="15.5">
      <c r="A15" s="57" t="s">
        <v>18</v>
      </c>
      <c r="B15" s="58"/>
      <c r="C15" s="58"/>
      <c r="D15" s="58"/>
      <c r="E15" s="58"/>
      <c r="F15" s="59"/>
      <c r="G15" s="16">
        <f>G14*0.2</f>
        <v>0</v>
      </c>
    </row>
    <row r="16" spans="1:7" ht="18">
      <c r="A16" s="60" t="s">
        <v>19</v>
      </c>
      <c r="B16" s="61"/>
      <c r="C16" s="61"/>
      <c r="D16" s="61"/>
      <c r="E16" s="61"/>
      <c r="F16" s="62"/>
      <c r="G16" s="17">
        <f>SUM(G14:G15)</f>
        <v>0</v>
      </c>
    </row>
    <row r="17" spans="1:7">
      <c r="A17" s="51"/>
      <c r="B17" s="63" t="s">
        <v>20</v>
      </c>
      <c r="C17" s="4" t="s">
        <v>21</v>
      </c>
      <c r="D17" s="66"/>
      <c r="E17" s="66"/>
      <c r="F17" s="51"/>
      <c r="G17" s="51"/>
    </row>
    <row r="18" spans="1:7" ht="28.5">
      <c r="A18" s="52"/>
      <c r="B18" s="64"/>
      <c r="C18" s="5" t="s">
        <v>22</v>
      </c>
      <c r="D18" s="67"/>
      <c r="E18" s="67"/>
      <c r="F18" s="52"/>
      <c r="G18" s="52"/>
    </row>
    <row r="19" spans="1:7">
      <c r="A19" s="52"/>
      <c r="B19" s="64"/>
      <c r="C19" s="5" t="s">
        <v>23</v>
      </c>
      <c r="D19" s="67"/>
      <c r="E19" s="67"/>
      <c r="F19" s="52"/>
      <c r="G19" s="52"/>
    </row>
    <row r="20" spans="1:7" ht="28.5">
      <c r="A20" s="52"/>
      <c r="B20" s="64"/>
      <c r="C20" s="5" t="s">
        <v>24</v>
      </c>
      <c r="D20" s="67"/>
      <c r="E20" s="67"/>
      <c r="F20" s="52"/>
      <c r="G20" s="52"/>
    </row>
    <row r="21" spans="1:7">
      <c r="A21" s="52"/>
      <c r="B21" s="64"/>
      <c r="C21" s="5" t="s">
        <v>25</v>
      </c>
      <c r="D21" s="67"/>
      <c r="E21" s="67"/>
      <c r="F21" s="52"/>
      <c r="G21" s="52"/>
    </row>
    <row r="22" spans="1:7">
      <c r="A22" s="53"/>
      <c r="B22" s="65"/>
      <c r="C22" s="6" t="s">
        <v>26</v>
      </c>
      <c r="D22" s="68"/>
      <c r="E22" s="68"/>
      <c r="F22" s="53"/>
      <c r="G22" s="53"/>
    </row>
    <row r="23" spans="1:7">
      <c r="A23" s="84"/>
      <c r="B23" s="87" t="s">
        <v>27</v>
      </c>
      <c r="C23" s="7" t="s">
        <v>28</v>
      </c>
      <c r="D23" s="90"/>
      <c r="E23" s="90"/>
      <c r="F23" s="93"/>
      <c r="G23" s="93"/>
    </row>
    <row r="24" spans="1:7" ht="42.5">
      <c r="A24" s="85"/>
      <c r="B24" s="88"/>
      <c r="C24" s="8" t="s">
        <v>29</v>
      </c>
      <c r="D24" s="91"/>
      <c r="E24" s="91"/>
      <c r="F24" s="94"/>
      <c r="G24" s="94"/>
    </row>
    <row r="25" spans="1:7">
      <c r="A25" s="85"/>
      <c r="B25" s="88"/>
      <c r="C25" s="8" t="s">
        <v>30</v>
      </c>
      <c r="D25" s="91"/>
      <c r="E25" s="91"/>
      <c r="F25" s="94"/>
      <c r="G25" s="94"/>
    </row>
    <row r="26" spans="1:7" ht="28.5">
      <c r="A26" s="85"/>
      <c r="B26" s="88"/>
      <c r="C26" s="8" t="s">
        <v>31</v>
      </c>
      <c r="D26" s="91"/>
      <c r="E26" s="91"/>
      <c r="F26" s="94"/>
      <c r="G26" s="94"/>
    </row>
    <row r="27" spans="1:7">
      <c r="A27" s="85"/>
      <c r="B27" s="88"/>
      <c r="C27" s="8" t="s">
        <v>32</v>
      </c>
      <c r="D27" s="91"/>
      <c r="E27" s="91"/>
      <c r="F27" s="94"/>
      <c r="G27" s="94"/>
    </row>
    <row r="28" spans="1:7" ht="15" thickBot="1">
      <c r="A28" s="86"/>
      <c r="B28" s="89"/>
      <c r="C28" s="9" t="s">
        <v>33</v>
      </c>
      <c r="D28" s="92"/>
      <c r="E28" s="92"/>
      <c r="F28" s="95"/>
      <c r="G28" s="95"/>
    </row>
    <row r="29" spans="1:7">
      <c r="A29" s="10"/>
      <c r="B29" s="10"/>
      <c r="C29" s="10"/>
      <c r="D29" s="11"/>
      <c r="E29" s="11"/>
      <c r="F29" s="1"/>
      <c r="G29" s="1"/>
    </row>
    <row r="30" spans="1:7">
      <c r="A30" s="10"/>
      <c r="B30" s="10"/>
      <c r="C30" s="12" t="s">
        <v>34</v>
      </c>
      <c r="D30" s="69"/>
      <c r="E30" s="70"/>
      <c r="F30" s="70"/>
      <c r="G30" s="71"/>
    </row>
    <row r="31" spans="1:7">
      <c r="A31" s="10"/>
      <c r="B31" s="10"/>
      <c r="C31" s="12" t="s">
        <v>35</v>
      </c>
      <c r="D31" s="72"/>
      <c r="E31" s="73"/>
      <c r="F31" s="73"/>
      <c r="G31" s="74"/>
    </row>
    <row r="32" spans="1:7">
      <c r="A32" s="10"/>
      <c r="B32" s="10"/>
      <c r="C32" s="12" t="s">
        <v>36</v>
      </c>
      <c r="D32" s="75"/>
      <c r="E32" s="76"/>
      <c r="F32" s="76"/>
      <c r="G32" s="77"/>
    </row>
    <row r="33" spans="1:7">
      <c r="A33" s="10"/>
      <c r="B33" s="10"/>
      <c r="C33" s="10"/>
      <c r="D33" s="78"/>
      <c r="E33" s="79"/>
      <c r="F33" s="79"/>
      <c r="G33" s="80"/>
    </row>
    <row r="34" spans="1:7">
      <c r="A34" s="10"/>
      <c r="B34" s="10"/>
      <c r="C34" s="10"/>
      <c r="D34" s="78"/>
      <c r="E34" s="79"/>
      <c r="F34" s="79"/>
      <c r="G34" s="80"/>
    </row>
    <row r="35" spans="1:7">
      <c r="A35" s="10"/>
      <c r="B35" s="10"/>
      <c r="C35" s="10"/>
      <c r="D35" s="78"/>
      <c r="E35" s="79"/>
      <c r="F35" s="79"/>
      <c r="G35" s="80"/>
    </row>
    <row r="36" spans="1:7">
      <c r="A36" s="10"/>
      <c r="B36" s="10"/>
      <c r="C36" s="10"/>
      <c r="D36" s="78"/>
      <c r="E36" s="79"/>
      <c r="F36" s="79"/>
      <c r="G36" s="80"/>
    </row>
    <row r="37" spans="1:7">
      <c r="A37" s="10"/>
      <c r="B37" s="10"/>
      <c r="C37" s="10"/>
      <c r="D37" s="81"/>
      <c r="E37" s="82"/>
      <c r="F37" s="82"/>
      <c r="G37" s="83"/>
    </row>
    <row r="38" spans="1:7">
      <c r="A38" s="10"/>
      <c r="B38" s="10"/>
      <c r="C38" s="10"/>
      <c r="D38" s="11"/>
      <c r="E38" s="11"/>
      <c r="F38" s="1"/>
      <c r="G38" s="1"/>
    </row>
  </sheetData>
  <mergeCells count="33">
    <mergeCell ref="A1:B5"/>
    <mergeCell ref="C1:G1"/>
    <mergeCell ref="C2:G2"/>
    <mergeCell ref="C3:G3"/>
    <mergeCell ref="C4:G4"/>
    <mergeCell ref="C5:G5"/>
    <mergeCell ref="A6:G6"/>
    <mergeCell ref="A7:A8"/>
    <mergeCell ref="D7:D8"/>
    <mergeCell ref="E7:E8"/>
    <mergeCell ref="F7:F8"/>
    <mergeCell ref="G7:G8"/>
    <mergeCell ref="G17:G22"/>
    <mergeCell ref="A9:A10"/>
    <mergeCell ref="B9:G9"/>
    <mergeCell ref="B10:G10"/>
    <mergeCell ref="A14:F14"/>
    <mergeCell ref="A15:F15"/>
    <mergeCell ref="A16:F16"/>
    <mergeCell ref="A17:A22"/>
    <mergeCell ref="B17:B22"/>
    <mergeCell ref="D17:D22"/>
    <mergeCell ref="E17:E22"/>
    <mergeCell ref="F17:F22"/>
    <mergeCell ref="D30:G30"/>
    <mergeCell ref="D31:G31"/>
    <mergeCell ref="D32:G37"/>
    <mergeCell ref="A23:A28"/>
    <mergeCell ref="B23:B28"/>
    <mergeCell ref="D23:D28"/>
    <mergeCell ref="E23:E28"/>
    <mergeCell ref="F23:F28"/>
    <mergeCell ref="G23:G28"/>
  </mergeCells>
  <phoneticPr fontId="13" type="noConversion"/>
  <pageMargins left="0.7" right="0.7" top="0.75" bottom="0.75" header="0.3" footer="0.3"/>
  <pageSetup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67A9-569A-492D-B7CF-BD0D615201B9}">
  <dimension ref="A1:D10"/>
  <sheetViews>
    <sheetView view="pageBreakPreview" zoomScale="60" zoomScaleNormal="70" workbookViewId="0">
      <selection activeCell="I9" sqref="I9"/>
    </sheetView>
  </sheetViews>
  <sheetFormatPr defaultRowHeight="14.5"/>
  <cols>
    <col min="2" max="2" width="30.6328125" customWidth="1"/>
    <col min="3" max="3" width="23.1796875" customWidth="1"/>
    <col min="4" max="4" width="45.6328125" customWidth="1"/>
  </cols>
  <sheetData>
    <row r="1" spans="1:4" ht="22.5">
      <c r="A1" s="124"/>
      <c r="B1" s="125"/>
      <c r="C1" s="126" t="s">
        <v>0</v>
      </c>
      <c r="D1" s="127"/>
    </row>
    <row r="2" spans="1:4">
      <c r="A2" s="124"/>
      <c r="B2" s="125"/>
      <c r="C2" s="128" t="s">
        <v>1</v>
      </c>
      <c r="D2" s="129"/>
    </row>
    <row r="3" spans="1:4">
      <c r="A3" s="124"/>
      <c r="B3" s="125"/>
      <c r="C3" s="128" t="s">
        <v>97</v>
      </c>
      <c r="D3" s="129"/>
    </row>
    <row r="4" spans="1:4" ht="15" thickBot="1">
      <c r="A4" s="124"/>
      <c r="B4" s="125"/>
      <c r="C4" s="130" t="s">
        <v>98</v>
      </c>
      <c r="D4" s="131"/>
    </row>
    <row r="5" spans="1:4" ht="20.5" thickBot="1">
      <c r="A5" s="132" t="s">
        <v>99</v>
      </c>
      <c r="B5" s="133"/>
      <c r="C5" s="133"/>
      <c r="D5" s="134"/>
    </row>
    <row r="6" spans="1:4" ht="31.75" customHeight="1">
      <c r="A6" s="135" t="s">
        <v>100</v>
      </c>
      <c r="B6" s="136" t="s">
        <v>101</v>
      </c>
      <c r="C6" s="136" t="s">
        <v>102</v>
      </c>
      <c r="D6" s="137" t="s">
        <v>103</v>
      </c>
    </row>
    <row r="7" spans="1:4" ht="76.25" customHeight="1">
      <c r="A7" s="138">
        <v>1</v>
      </c>
      <c r="B7" s="139" t="s">
        <v>104</v>
      </c>
      <c r="C7" s="140">
        <f>'BoQ -Yukarıkarakuyu İ.O'!G22</f>
        <v>0</v>
      </c>
      <c r="D7" s="141">
        <f>C7+C8+C10+C9</f>
        <v>0</v>
      </c>
    </row>
    <row r="8" spans="1:4" ht="76.25" customHeight="1">
      <c r="A8" s="142">
        <v>2</v>
      </c>
      <c r="B8" s="143" t="s">
        <v>105</v>
      </c>
      <c r="C8" s="144">
        <f>'BoQ -Yukarınasırlı İ.O'!G16</f>
        <v>0</v>
      </c>
      <c r="D8" s="145"/>
    </row>
    <row r="9" spans="1:4" ht="76.25" customHeight="1">
      <c r="A9" s="142">
        <v>3</v>
      </c>
      <c r="B9" s="143" t="s">
        <v>106</v>
      </c>
      <c r="C9" s="144">
        <f>'BoQ -1 Nisan Anaokulu'!G16</f>
        <v>0</v>
      </c>
      <c r="D9" s="145"/>
    </row>
    <row r="10" spans="1:4" ht="73.75" customHeight="1" thickBot="1">
      <c r="A10" s="146">
        <v>4</v>
      </c>
      <c r="B10" s="147" t="s">
        <v>107</v>
      </c>
      <c r="C10" s="148">
        <f>'BoQ -Gölbaşı K-25 Anaokul'!G19</f>
        <v>0</v>
      </c>
      <c r="D10" s="149"/>
    </row>
  </sheetData>
  <mergeCells count="7">
    <mergeCell ref="D7:D10"/>
    <mergeCell ref="A1:B4"/>
    <mergeCell ref="C1:D1"/>
    <mergeCell ref="C2:D2"/>
    <mergeCell ref="C3:D3"/>
    <mergeCell ref="C4:D4"/>
    <mergeCell ref="A5:D5"/>
  </mergeCells>
  <pageMargins left="0.7" right="0.7" top="0.75" bottom="0.75" header="0.3" footer="0.3"/>
  <pageSetup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8381-6FDF-47E1-AA5E-42BE640B0281}">
  <dimension ref="A1:D27"/>
  <sheetViews>
    <sheetView view="pageBreakPreview" topLeftCell="A7" zoomScale="60" zoomScaleNormal="100" workbookViewId="0">
      <selection activeCell="K13" sqref="K13"/>
    </sheetView>
  </sheetViews>
  <sheetFormatPr defaultRowHeight="14.5"/>
  <cols>
    <col min="1" max="1" width="12.453125" bestFit="1" customWidth="1"/>
    <col min="2" max="2" width="24.453125" customWidth="1"/>
    <col min="4" max="4" width="74.54296875" customWidth="1"/>
  </cols>
  <sheetData>
    <row r="1" spans="1:4" ht="23.5">
      <c r="A1" s="20"/>
      <c r="B1" s="21"/>
      <c r="C1" s="26" t="s">
        <v>0</v>
      </c>
      <c r="D1" s="172"/>
    </row>
    <row r="2" spans="1:4">
      <c r="A2" s="22"/>
      <c r="B2" s="23"/>
      <c r="C2" s="29" t="s">
        <v>1</v>
      </c>
      <c r="D2" s="173"/>
    </row>
    <row r="3" spans="1:4">
      <c r="A3" s="22"/>
      <c r="B3" s="23"/>
      <c r="C3" s="29" t="s">
        <v>37</v>
      </c>
      <c r="D3" s="173"/>
    </row>
    <row r="4" spans="1:4" ht="15" thickBot="1">
      <c r="A4" s="24"/>
      <c r="B4" s="25"/>
      <c r="C4" s="96" t="s">
        <v>38</v>
      </c>
      <c r="D4" s="174"/>
    </row>
    <row r="5" spans="1:4" ht="21.5" thickBot="1">
      <c r="A5" s="41" t="s">
        <v>39</v>
      </c>
      <c r="B5" s="42"/>
      <c r="C5" s="42"/>
      <c r="D5" s="175"/>
    </row>
    <row r="6" spans="1:4" ht="30.65" customHeight="1" thickBot="1">
      <c r="A6" s="156" t="s">
        <v>40</v>
      </c>
      <c r="B6" s="157"/>
      <c r="C6" s="158" t="s">
        <v>41</v>
      </c>
      <c r="D6" s="176"/>
    </row>
    <row r="7" spans="1:4" s="14" customFormat="1" ht="40.5" customHeight="1">
      <c r="A7" s="159">
        <v>1</v>
      </c>
      <c r="B7" s="160" t="s">
        <v>63</v>
      </c>
      <c r="C7" s="163" t="s">
        <v>42</v>
      </c>
      <c r="D7" s="164"/>
    </row>
    <row r="8" spans="1:4" s="14" customFormat="1" ht="40.5" customHeight="1">
      <c r="A8" s="13">
        <v>2</v>
      </c>
      <c r="B8" s="19" t="s">
        <v>83</v>
      </c>
      <c r="C8" s="165" t="s">
        <v>42</v>
      </c>
      <c r="D8" s="166"/>
    </row>
    <row r="9" spans="1:4" s="14" customFormat="1" ht="40.5" customHeight="1">
      <c r="A9" s="13">
        <v>3</v>
      </c>
      <c r="B9" s="19" t="s">
        <v>74</v>
      </c>
      <c r="C9" s="165" t="s">
        <v>42</v>
      </c>
      <c r="D9" s="166"/>
    </row>
    <row r="10" spans="1:4" s="14" customFormat="1" ht="40.5" customHeight="1">
      <c r="A10" s="13">
        <v>4</v>
      </c>
      <c r="B10" s="19" t="s">
        <v>88</v>
      </c>
      <c r="C10" s="165" t="s">
        <v>42</v>
      </c>
      <c r="D10" s="166"/>
    </row>
    <row r="11" spans="1:4" ht="97" customHeight="1">
      <c r="A11" s="13">
        <v>5</v>
      </c>
      <c r="B11" s="19" t="s">
        <v>108</v>
      </c>
      <c r="C11" s="165" t="s">
        <v>42</v>
      </c>
      <c r="D11" s="166"/>
    </row>
    <row r="12" spans="1:4" ht="97" customHeight="1">
      <c r="A12" s="13">
        <v>6</v>
      </c>
      <c r="B12" s="19" t="s">
        <v>109</v>
      </c>
      <c r="C12" s="165" t="s">
        <v>42</v>
      </c>
      <c r="D12" s="166"/>
    </row>
    <row r="13" spans="1:4" ht="97" customHeight="1">
      <c r="A13" s="13">
        <v>7</v>
      </c>
      <c r="B13" s="19" t="s">
        <v>110</v>
      </c>
      <c r="C13" s="165" t="s">
        <v>42</v>
      </c>
      <c r="D13" s="166"/>
    </row>
    <row r="14" spans="1:4" ht="97" customHeight="1">
      <c r="A14" s="13">
        <v>8</v>
      </c>
      <c r="B14" s="19" t="s">
        <v>111</v>
      </c>
      <c r="C14" s="165" t="s">
        <v>42</v>
      </c>
      <c r="D14" s="166"/>
    </row>
    <row r="15" spans="1:4" ht="67" customHeight="1">
      <c r="A15" s="161">
        <v>9</v>
      </c>
      <c r="B15" s="150" t="s">
        <v>112</v>
      </c>
      <c r="C15" s="151" t="s">
        <v>113</v>
      </c>
      <c r="D15" s="152"/>
    </row>
    <row r="16" spans="1:4" ht="87.5" customHeight="1" thickBot="1">
      <c r="A16" s="162">
        <v>10</v>
      </c>
      <c r="B16" s="153" t="s">
        <v>114</v>
      </c>
      <c r="C16" s="154" t="s">
        <v>115</v>
      </c>
      <c r="D16" s="155"/>
    </row>
    <row r="17" spans="1:4" ht="28" customHeight="1">
      <c r="A17" s="181" t="s">
        <v>34</v>
      </c>
      <c r="B17" s="183"/>
      <c r="C17" s="184"/>
      <c r="D17" s="182"/>
    </row>
    <row r="18" spans="1:4" ht="28" customHeight="1">
      <c r="A18" s="168" t="s">
        <v>35</v>
      </c>
      <c r="B18" s="72"/>
      <c r="C18" s="74"/>
      <c r="D18" s="177"/>
    </row>
    <row r="19" spans="1:4" ht="28" customHeight="1">
      <c r="A19" s="168" t="s">
        <v>36</v>
      </c>
      <c r="B19" s="72"/>
      <c r="C19" s="74"/>
      <c r="D19" s="178"/>
    </row>
    <row r="20" spans="1:4">
      <c r="A20" s="169"/>
      <c r="B20" s="167"/>
      <c r="C20" s="167"/>
      <c r="D20" s="170"/>
    </row>
    <row r="21" spans="1:4">
      <c r="A21" s="169"/>
      <c r="B21" s="167"/>
      <c r="C21" s="167"/>
      <c r="D21" s="170"/>
    </row>
    <row r="22" spans="1:4">
      <c r="A22" s="169"/>
      <c r="B22" s="167"/>
      <c r="C22" s="167"/>
      <c r="D22" s="170"/>
    </row>
    <row r="23" spans="1:4">
      <c r="A23" s="169"/>
      <c r="B23" s="167"/>
      <c r="C23" s="167"/>
      <c r="D23" s="170"/>
    </row>
    <row r="24" spans="1:4" ht="15" thickBot="1">
      <c r="A24" s="179"/>
      <c r="B24" s="180"/>
      <c r="C24" s="180"/>
      <c r="D24" s="171"/>
    </row>
    <row r="27" spans="1:4">
      <c r="A27" s="1"/>
      <c r="B27" s="1"/>
      <c r="C27" s="1"/>
    </row>
  </sheetData>
  <mergeCells count="20">
    <mergeCell ref="B17:C17"/>
    <mergeCell ref="B18:C18"/>
    <mergeCell ref="B19:C19"/>
    <mergeCell ref="C8:D8"/>
    <mergeCell ref="C9:D9"/>
    <mergeCell ref="C10:D10"/>
    <mergeCell ref="C16:D16"/>
    <mergeCell ref="C15:D15"/>
    <mergeCell ref="C11:D11"/>
    <mergeCell ref="A1:B4"/>
    <mergeCell ref="C1:D1"/>
    <mergeCell ref="C2:D2"/>
    <mergeCell ref="C3:D3"/>
    <mergeCell ref="C4:D4"/>
    <mergeCell ref="A5:D5"/>
    <mergeCell ref="C6:D6"/>
    <mergeCell ref="C7:D7"/>
    <mergeCell ref="C14:D14"/>
    <mergeCell ref="C13:D13"/>
    <mergeCell ref="C12:D12"/>
  </mergeCells>
  <pageMargins left="0.7" right="0.7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5B68B370A3724CB9817A3A181AEAA8" ma:contentTypeVersion="21" ma:contentTypeDescription="Create a new document." ma:contentTypeScope="" ma:versionID="867cf301ce59c36757c7cc56ea9eb9e3">
  <xsd:schema xmlns:xsd="http://www.w3.org/2001/XMLSchema" xmlns:xs="http://www.w3.org/2001/XMLSchema" xmlns:p="http://schemas.microsoft.com/office/2006/metadata/properties" xmlns:ns2="95e161bd-cc63-47ec-be70-220b7cddff90" xmlns:ns3="8418ace1-cc90-4f11-b7de-abe2920bd5f8" targetNamespace="http://schemas.microsoft.com/office/2006/metadata/properties" ma:root="true" ma:fieldsID="656925d0ac9c7db9ef6feb064ce4684c" ns2:_="" ns3:_="">
    <xsd:import namespace="95e161bd-cc63-47ec-be70-220b7cddff90"/>
    <xsd:import namespace="8418ace1-cc90-4f11-b7de-abe2920bd5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elifuluta_x015f_" minOccurs="0"/>
                <xsd:element ref="ns2:elifulut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161bd-cc63-47ec-be70-220b7cddf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lifuluta_x015f_" ma:index="26" nillable="true" ma:displayName="elif ulutaş" ma:default="[today]" ma:description="20.05.2024" ma:format="DateOnly" ma:internalName="elifuluta_x015f_">
      <xsd:simpleType>
        <xsd:restriction base="dms:DateTime"/>
      </xsd:simpleType>
    </xsd:element>
    <xsd:element name="elifulutas" ma:index="27" nillable="true" ma:displayName="elif ulutas" ma:description="20.05.2024" ma:format="Dropdown" ma:internalName="elifulu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ace1-cc90-4f11-b7de-abe2920bd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e54f7b-65c6-455c-ada6-b96de04514f7}" ma:internalName="TaxCatchAll" ma:showField="CatchAllData" ma:web="8418ace1-cc90-4f11-b7de-abe2920bd5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lifuluta_x015f_ xmlns="95e161bd-cc63-47ec-be70-220b7cddff90">2024-10-08T06:54:47Z</elifuluta_x015f_>
    <elifulutas xmlns="95e161bd-cc63-47ec-be70-220b7cddff90" xsi:nil="true"/>
    <lcf76f155ced4ddcb4097134ff3c332f xmlns="95e161bd-cc63-47ec-be70-220b7cddff90">
      <Terms xmlns="http://schemas.microsoft.com/office/infopath/2007/PartnerControls"/>
    </lcf76f155ced4ddcb4097134ff3c332f>
    <TaxCatchAll xmlns="8418ace1-cc90-4f11-b7de-abe2920bd5f8" xsi:nil="true"/>
  </documentManagement>
</p:properties>
</file>

<file path=customXml/itemProps1.xml><?xml version="1.0" encoding="utf-8"?>
<ds:datastoreItem xmlns:ds="http://schemas.openxmlformats.org/officeDocument/2006/customXml" ds:itemID="{8260A14D-8FE4-4BA9-B8C7-BA70E5493A00}"/>
</file>

<file path=customXml/itemProps2.xml><?xml version="1.0" encoding="utf-8"?>
<ds:datastoreItem xmlns:ds="http://schemas.openxmlformats.org/officeDocument/2006/customXml" ds:itemID="{097B62F5-46AB-4E74-95C0-2929AFCD38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2DE6DA-0C66-4E1F-A7B7-EC11DF3D1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BoQ -Yukarıkarakuyu İ.O</vt:lpstr>
      <vt:lpstr>BoQ -Yukarınasırlı İ.O</vt:lpstr>
      <vt:lpstr>BoQ -Gölbaşı K-25 Anaokul</vt:lpstr>
      <vt:lpstr>BoQ -1 Nisan Anaokulu</vt:lpstr>
      <vt:lpstr>Summary </vt:lpstr>
      <vt:lpstr>Zaman çizelgesi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Ademoglu, Hakan</dc:creator>
  <cp:keywords/>
  <dc:description/>
  <cp:lastModifiedBy>Akan, Hatice</cp:lastModifiedBy>
  <cp:revision/>
  <dcterms:created xsi:type="dcterms:W3CDTF">2023-11-01T14:09:10Z</dcterms:created>
  <dcterms:modified xsi:type="dcterms:W3CDTF">2024-10-08T14:03:49Z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0x010100C55B68B370A3724CB9817A3A181AEAA8</vt:lpwstr>
  </property>
</Properties>
</file>