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alinMousa\Box\JORO_DEPA_PROG_Procurement\JORO_DEPA_PROG_PROC_Filing Structure\FY 25\Transactions and LTAs\Syria\Transactions\3449138\Announcement\"/>
    </mc:Choice>
  </mc:AlternateContent>
  <xr:revisionPtr revIDLastSave="0" documentId="13_ncr:1_{8EBE46A0-32A9-45A7-A8EA-6B0A30A8D210}" xr6:coauthVersionLast="47" xr6:coauthVersionMax="47" xr10:uidLastSave="{00000000-0000-0000-0000-000000000000}"/>
  <bookViews>
    <workbookView xWindow="-19575" yWindow="480" windowWidth="17280" windowHeight="9960" tabRatio="682" xr2:uid="{00000000-000D-0000-FFFF-FFFF00000000}"/>
  </bookViews>
  <sheets>
    <sheet name="1" sheetId="43" r:id="rId1"/>
    <sheet name="BoQ" sheetId="42" r:id="rId2"/>
  </sheets>
  <definedNames>
    <definedName name="_xlnm.Print_Area" localSheetId="0">'1'!$A$1:$F$19</definedName>
    <definedName name="_xlnm.Print_Area" localSheetId="1">BoQ!$A$1:$F$82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3" l="1"/>
  <c r="F17" i="43" s="1"/>
  <c r="F38" i="42"/>
  <c r="F39" i="42"/>
  <c r="F40" i="42"/>
  <c r="F41" i="42"/>
  <c r="F42" i="42"/>
  <c r="F69" i="42"/>
  <c r="F31" i="42" l="1"/>
  <c r="F73" i="42"/>
  <c r="F79" i="42"/>
  <c r="F64" i="42" l="1"/>
  <c r="F74" i="42"/>
  <c r="F65" i="42"/>
  <c r="F67" i="42"/>
  <c r="F70" i="42"/>
  <c r="F77" i="42"/>
  <c r="F76" i="42" l="1"/>
  <c r="F63" i="42"/>
  <c r="F71" i="42"/>
  <c r="F66" i="42"/>
  <c r="F72" i="42" l="1"/>
  <c r="F75" i="42"/>
  <c r="F68" i="42"/>
  <c r="F28" i="42"/>
  <c r="F29" i="42"/>
  <c r="F30" i="42"/>
  <c r="F32" i="42"/>
  <c r="F33" i="42"/>
  <c r="F34" i="42"/>
  <c r="F35" i="42"/>
  <c r="F36" i="42"/>
  <c r="F37" i="42"/>
  <c r="F43" i="42"/>
  <c r="F44" i="42"/>
  <c r="F45" i="42"/>
  <c r="F46" i="42"/>
  <c r="F47" i="42"/>
  <c r="F48" i="42"/>
  <c r="F49" i="42"/>
  <c r="F50" i="42"/>
  <c r="F51" i="42"/>
  <c r="F52" i="42"/>
  <c r="F55" i="42"/>
  <c r="F54" i="42"/>
  <c r="F56" i="42"/>
  <c r="F57" i="42"/>
  <c r="F58" i="42"/>
  <c r="F60" i="42"/>
  <c r="F61" i="42"/>
  <c r="F62" i="42"/>
  <c r="F59" i="42"/>
  <c r="F78" i="42" l="1"/>
  <c r="F24" i="42"/>
  <c r="F20" i="42"/>
  <c r="F27" i="42" l="1"/>
  <c r="F53" i="42" l="1"/>
  <c r="F26" i="42"/>
  <c r="F25" i="42" l="1"/>
  <c r="F16" i="42"/>
  <c r="F17" i="42" l="1"/>
  <c r="F18" i="42"/>
  <c r="F21" i="42"/>
  <c r="F22" i="42"/>
  <c r="F19" i="42"/>
  <c r="F23" i="42" l="1"/>
  <c r="F80" i="42" s="1"/>
</calcChain>
</file>

<file path=xl/sharedStrings.xml><?xml version="1.0" encoding="utf-8"?>
<sst xmlns="http://schemas.openxmlformats.org/spreadsheetml/2006/main" count="152" uniqueCount="91">
  <si>
    <t>Providing and casting of concrete mixed with stones , 250 kg / m3  70% concrete and 30%  stone, with all necessary
تقديم وصب بيتون مغموس  بالقالب لحماية الجوانب عيار 250 كغ/م3، 70% بيتون و 30% حجر، مع كل ما يلزم</t>
  </si>
  <si>
    <t>Supply and installation of galvanized mesh fence
• The fence is made of stainless steel with openings of 5 * 5 cm and a wire diameter of not less than 3 mm, 2 m high from the surface of the fence and is fixed to the columns by welding in an appropriate manner and according to the instructions of the supervision body and the distance between the welding positions does not exceed 30 cm
• Preparing and installing a column of solid iron with a circular section of 3 inches in diameter and 3.5 mm thick and inserted into the concrete base 30 cm
The distance is 2.5 meters between the columns equipped with two layers of rust-resistant paint and two layers of oil paint.
• With tensioning steel cables with a section of 8 mm, 2 cables along the fence with everything necessary
تقديم وتركيب سياج من الشبك المجلفن
• السياج مصنوع من  الفولاذ المقاوم للصدأ   بفتحات 5 * 5 سم وبقطر سلك لايقل عن 3 ملم   ارتفاع 2 م  من سطح الشناج و يتم التثبيت  على الاعمدة باللحام   بطريقة مناسبة  وحسب توجيهات جهاز الاشراف والتباعد بين موضعي اللحام لا يزيد عن 30 سم
• تجهيز وتركيب عمود من الحديد الصلب المقطع الدائري قطر 3 انش   سماكة 3.5 مم  ارتفاع 2.6  م ويدخل في القاعدة الخرسانية 30 سم 
المسافة 2.5 متر  بين الأعمدة المجهزة ب طبقتين من الطلاء المقاوم للصدأ وطبقتين من الطلاء الزيتي.
• مع شد كابلات فولاذية مقطع 8 مم  2 كبل على طول السورمع كل مايلزم</t>
  </si>
  <si>
    <t>"Provide and install a high-quality 4-core aluminum cable (NYY) with a cross-sectional area of 4 x 185 mm², for connecting the inverter to the distribution center. Include suitable cable termination heads for connection according to the supervising engineer's instructions. Additionally, provide all necessary work and include both drawn and printed layout diagrams showing all cables in the station."
تقديم وتركيب كابل شعري رباعي  المينيوم  NYY  قياس  4 * 185  مم 2  ذو نوعية جيدة  لزوم أعمال الوصل بين الانفرتر  ومركز التحويل مع رؤوس الكابلات المناسبة للتوصيل بحسب توجيهات المهندس المشرف مع كل مايلزم وارفاق مخططات المد مرسومة ومطبوعة موضحة لكامل الكابلات في المحطة</t>
  </si>
  <si>
    <t>M3</t>
  </si>
  <si>
    <t>M2</t>
  </si>
  <si>
    <t>"Supply and execution of water-based painting works using colored acrylic material."
تقديم وتنفيذ أعمال الطلاء المائي بمادة الأكريليك الملون</t>
  </si>
  <si>
    <t xml:space="preserve">Location: Arshani Water Station, Idlib
</t>
  </si>
  <si>
    <t xml:space="preserve">Number of Resiedents: </t>
  </si>
  <si>
    <t>Number of IDPs:</t>
  </si>
  <si>
    <t xml:space="preserve">Reviewed by: </t>
  </si>
  <si>
    <t xml:space="preserve">  المادة</t>
  </si>
  <si>
    <t>Unit</t>
  </si>
  <si>
    <t>Quantity</t>
  </si>
  <si>
    <t>Unit price in USD $</t>
  </si>
  <si>
    <t>Total in USD $</t>
  </si>
  <si>
    <t xml:space="preserve">Carrying out rock leveling works for the site, including digging high areas with a maximum digging depth of not less than 1.75 m, and filling low areas using excavation products and removing surplus and materials unsuitable for filling according to the instructions of the supervision team and the technical specifications book
القيام بأعمال تسوية  صخرية للموقع تشمل حفر المناطق المرتفعة عمق  الحفر الاعظمي لا يقل عن 1.75 م  و ردم المناطق المنخفضة  بأستخدام نواتج الحفر وترحيل الفائض والمواد الغير صالحة للردم  حسب توجيهات فريق الاشراف ودفتر الشروط الفنية </t>
  </si>
  <si>
    <t>"Providing and spreading gravel with a grain size of 0-20 cm, including moisture and compaction using mechanical equipment in layers (with a compacted layer thickness of 20 cm), along with all necessary requirements. The fluff factor is 1.25."
تقديم وفرش بقايا مقالع بتدرج حبي 0-20 سم مع الترطيب والدحل بالآلات الميكانيكية على طبقات (سماكة الطبقة المرصوصة20سم) مع كل ما يلزم. عامل النفش 1.25 
( الاستلام بالنقلة )</t>
  </si>
  <si>
    <r>
      <t>M</t>
    </r>
    <r>
      <rPr>
        <b/>
        <vertAlign val="superscript"/>
        <sz val="12"/>
        <color theme="1"/>
        <rFont val="Calibri"/>
        <family val="2"/>
        <scheme val="minor"/>
      </rPr>
      <t>3</t>
    </r>
  </si>
  <si>
    <t>KG</t>
  </si>
  <si>
    <t>m.l</t>
  </si>
  <si>
    <t>WATT</t>
  </si>
  <si>
    <t>PCS</t>
  </si>
  <si>
    <t>Pcs</t>
  </si>
  <si>
    <t>ML</t>
  </si>
  <si>
    <t>Supply, installation and testing of medium voltage insulated cable 20kv, 120mm2 section, MAL, with all necessary accessories
تقديم وتركيب وتجريب كابل توتر متوسط معزول20kv مقطع 120مم2 ’MAL مع كل مايلزم</t>
  </si>
  <si>
    <t>Constructing a canal floor from 250 kg/m3 concrete
انشاء أرضية للقناة من البيتون عيار 250كغ/م3</t>
  </si>
  <si>
    <t xml:space="preserve">Creating cement molds, reinforced concrete, two-way reinforcement mesh, diameter of reinforcement steel 10 mm2, distance between reinforcement steel 15 cm (mold dimensions: length * width * thickness: 0.6 m * 0.4 m * 0.1 m)
إنشاء قوالب أسمنتية بيتون مسلح شبكة تسليح باتجاهين قطر حديد التسليح  10مم٢ المسافة بين حديد التسليح 15سم ( أبعاد القالب الطول*العرض*السماكة. 0.6m*0.4m*0.1m    </t>
  </si>
  <si>
    <t>piece</t>
  </si>
  <si>
    <t>M.L</t>
  </si>
  <si>
    <t xml:space="preserve">Iplementation Grounding works for grounding the metallic structure and DC and AC panels, including the construction of a main grounding pit with dimensions (1*1*1) m, and the installation of a copper rod at least 100 cm long and 16 mm in diameter within the pit. A quantity of 50 kg of charcoal and 50 kg of salt should be added to each pit, along with the installation and proper connection of the rods. The grounding pits must be separate from the lightning rod pits, including all necessary materials as per the supervising engineer's instructions.
The recommended ground resistance value should not exceed 5.0 ohms, and field testing must be conducted by the contractor using measuring devices. The price should include excavation, all contents of the pit, and a metallic cover."
تنفيذ أعمال تأريض  لزوم تأريض الهيكل  المعدني ولوحات DC  متضمنة حفرة تأريض رئيسية بأبعاد (1*1*1)م  وغرس, وتد نحاسي بطول لا يقل عن 100 سم  وقطر 16 مم ضمن الحفرة مع وضع كمية 50كغ فحم و 50 كغ ملح لكل حفرة مع غرس الاوتاد وتوصيلها بشكل جيد وتكون حفر التأريض مستقلة عن حفر الصواعق مع كل ما يلزم وحسب توجيهات المهندس المشرف.
يجب أن تكون قيمة مقاومة الأرض الموصى بها لا تزيد عن 5.0 أوم، ويتم إجراء الاختبار الميداني من قبل  المقاول باستخدام أجهزة القياس
السعر يجب ان يشمل الحفر وجميع محتويات الحفرة وغطاء معدني </t>
  </si>
  <si>
    <t xml:space="preserve">Supply, installation, and connection of Franklin rods:
Type of rod: Galvanized copper
Length of the rod: 75-100 cm
Impact diameter: 160-200 m**"
And connect a bare copper cable braided with a section of (16) mm2
A main grounding hole with dimensions of (1*1*1) m and planting, a copper stake with a length of not less than 100 cm and a diameter of 16 mm within the hole with placing a quantity of 50 kg of coal and 50 kg of salt for each hole with planting the stakes and connecting them well with everything necessary and according to the instructions of the supervising engineer.
The recommended ground resistance value must not exceed 5.0 ohms, and the field test is conducted by the contractor using measuring devices
The price must include the excavation and all the contents of the hole and a metal cover
تقديم وتركيب وتوصيل ابر فرانكلين  -نوع الإبرة: نحاس مجلفن
-طول الإبرة: 75-100 سم
-قطر التأثير 160-200 م
 وتوصيل كابل نحاسي عاري مجدول بمقطع (16) مم2
حفرة صواعق رئيسية بأبعاد (1*1*1)م  وغرس, وتد نحاسي بطول لا يقل عن 100 سم  وقطر 16 مم ضمن الحفرة مع وضع كمية 50كغ فحم و 50 كغ ملح لكل حفرة مع غرس الاوتاد وتوصيلها بشكل جيد  مع كل ما يلزم وحسب توجيهات المهندس المشرف.
يجب أن تكون قيمة مقاومة الأرض الموصى بها لا تزيد عن 5.0 أوم، ويتم إجراء الاختبار الميداني من قبل  المقاول باستخدام أجهزة القياس
السعر يجب ان يشمل الحفر وجميع محتويات الحفرة وغطاء معدني </t>
  </si>
  <si>
    <t>pcs</t>
  </si>
  <si>
    <t xml:space="preserve"> Providing and installing a 100 watt lighting projectoIt shall be fixed on an iron profile 4 * 4 mm and a height of 1.5 meters, with the necessary electrical connections and all that is required
تقديم وتركيب بلجكتور انارة 100 وات 220 فولط  يثبت على بروفيل حديد 4*4 مم  مع خلية حساسة مزدوجة مع ريله تماسين 220 فولط وارتفاع 1.5 متر مع التوصيلات الكهربائية الازمة وكل ما يلزم</t>
  </si>
  <si>
    <t>Supply and installation of an Indian tubular battery, size 260 amperes, weight not less than 75 kg
تقديم وتركيب بطارية أنبوبية نوع هندي قياس 260 أمبير  وزن لا يقل عن  75 كغ</t>
  </si>
  <si>
    <t>"Supply and installation of double copper cables with a cross-section of 2.5 mm² for connecting the lighting fixtures."
تقديم وتركيب كابلات نحاسية مزدوجة قياس 2.5 مم2 لتوصيل الكشافات و الانارة</t>
  </si>
  <si>
    <t>M</t>
  </si>
  <si>
    <t xml:space="preserve">Provide fine sandProviding and spreading fine sand under and around the water pipe as directed by the supervising engineer.
تقديم  وفرش رمل ناعم  اسفل وحول قسطل المياه بحسب توجيه المهندس المشرف </t>
  </si>
  <si>
    <t>Providing and installing brass valves with a diameter of 25 mm for
polypropylene lines, with all the necessary beginnings and endings
تقديم وتركيب صمامات نحاسية قطر 25 مم على خطوط نقل مياه الشرب مع كل ما يلزم</t>
  </si>
  <si>
    <t xml:space="preserve">Providing and pouring clean concrete under the metal column (sharsh) with a weight of 250 kg per cubic meter, with everything necessary
تقديم وصب بيتون نظافة اسفل العمود المعدني ( الشرش )  عيار  250 كغ للمترالمكعب  مع كل ما يلزم </t>
  </si>
  <si>
    <t xml:space="preserve">Providing and installing wrought iron for panel bases and panel installation accessories, with spraying and painting in three layers, two base layers and one layer of oil paint, as determined by the supervisory authority.
تقديم وتركيب حديد مشغول لقواعد الألواح وتوابع تركيب الألواح مع البخ والدهان عل ثلاث طبقات طبقتين اساس و طبقة 
من الطلاء الزیات تحدده جهة الأشراف </t>
  </si>
  <si>
    <t xml:space="preserve">Providing and installing single copper cables especially for solar energy made of tinned copper filaments (PV-wire) 6 mm2 - 1000 volts (Tinned Copper) and waterproof thermal insulation according to international standard specifications. The cables are placed separately, positive and negative, each line within a separate flexible PVC tube during the air extension within the base and the connection between the cables is exclusively with MC4 connectors and connection by splicing is not accepted
   تقديم وتركيب كابلات نحاسية مفرد  خاصة للطاقة الشمسية مصنوع من شعيرات نحاسية مقصدرة 
(PV-wire) 6 mm2  -  1000فولط
(Tinned Copper) وعازل حراري مقاوم للماء طبقاً للمواصفات القياسية العالمية.
 توضع الكابلات بشكل منفصل الموجب عن السالب كل خط ضمن تيب منفصل من البي في سي المرن خلال المد الهوائي ضمن القاعدة والوصل بين الكابلات بوصلات ام سي فور حصرا ولا يقبل الوصل بالربط    </t>
  </si>
  <si>
    <t xml:space="preserve">Providing and installing special cables for solar energy made of tinned copper filaments
(Tinned Copper)
and waterproof thermal insulation according to international standard specifications.
1000 Volts
The cables are placed separately, positive and negative, each line within a separate flexible PVC tube
(PV-wire) 10 mm2 Single copper cables
تقديم وتركيب كابلات خاصة للطاقة الشمسية مصنوع من شعيرات نحاسية مقصدر 
(Tinned Copper)
 وعازل حراري مقاوم للماء طبقاً للمواصفات القياسية العالمية.
1000 فولط
توضع الكابلات بشكل منفصل الموجب عن السالب كل خط ضمن تيوب منفصل من البي في سي المرن 
 (PV-wire) 10 mm2   كابلات نحاسية مفردة  </t>
  </si>
  <si>
    <t>Supply and installation of 115KW grid connected solar inverter with all necessary accessories
• Max input voltage (V) 1100 • MPPT operating voltage range (V) 200 ~ 1000
ip66 Nominal input voltage (V) :600
• Number of MPP trackers: (10 double at least)
تقديم وتركيب انفيرتر طاقة شمسية متصل بالشبكة 115 كيلو وات  مع كل  الملحقات اللازمة
 • الحد الأقصى لجهد الإدخال (فولت) 1100 • نطاق جهد التشغيل MPPT (V) 200 ~ 1000
ip66 جهد الدخل الاسمي (V) :600
• عدد أجهزة تتبع MPP: (10 مزدوجة على الأقل)</t>
  </si>
  <si>
    <t xml:space="preserve">Supply and installation of inverter with a minimum capacity of 4.2 kW, 24V system, MPPT technology, good quality for station service
تقديم وتركيب انفرتر  استطاعة حد ادنى 4.2 كيلو واط   نظام 24  بتقنية MPPT نوعية جيدة  لخدمة المحطة </t>
  </si>
  <si>
    <t>implementation  of excavation works width of 40 cm and a depth of 70 cm to extend the water line
تنفيذ أعمال الحفر بعرض 40 سم و عمق  70 سم لزوم مد خط المياه</t>
  </si>
  <si>
    <t xml:space="preserve">Providing and installing a 50-inch display screen, a good type, with WIFI feature with all necessary
 تقديم وتركيب شاشة عرض قياس 50 بوصة نوع ممتاز  تحتوي ميزة  WIFI مع قاعدة للتثبيت مع كل مايلزم </t>
  </si>
  <si>
    <t>"Providing and installing fire extinguishing equipment, 6 kg CO2 fire extinguisher suitable for extinguishing flammable liquid fires and electrical fires BE."
تقديم وتركيب معدات إطفاء الحريق 6  كغ نوع  CO2 
صالح لإطفاء حرائق السوائل المشتعلة وحرائق الكهرباء BE.</t>
  </si>
  <si>
    <t xml:space="preserve">Implementation of reinforced concrete for pouring the 350 kg/m3 beam, with all necessary works.
تنفيذ بيتون مسلح لزوم صب الشناج اسفل الجدار  وسقف الغرفة و التواليت وسقف الجورة الفنية عيار 350 كغ/م3  تسليح لايقل عن 60 كغ / م3 بحسب توجيهات المهندس المشرف  مع كل ما يلزم </t>
  </si>
  <si>
    <t>Providing and constructing mud brick for interior and exterior walls as directed by the supervising engineer.
تقديم وبناء حجر   للبن لجدران الداخلية والخارجية حسب توجيهات المهندس المشرف.</t>
  </si>
  <si>
    <t>"Supply and installation of 20 cm thick solid blocks, including all necessary materials and accessories."
تقديم وتركيب بلوك  مليئ  سماكة 20 سم مع كل مايلزم</t>
  </si>
  <si>
    <t xml:space="preserve"> iron works  for doors and windows, including painting
حديد مشغول لزوم الابواب والنوافذ مع الدهان </t>
  </si>
  <si>
    <t xml:space="preserve">Providing and installing light points and electrical sockets with all necessary equipment, wires and supplies (boxes + black + chassis + socket + power + ....) with everything necessary to complete the work
تقديم وتركيب نقاط ضوئية و مآخذ كهربائية مع كامل التجهيزات الازمة من اسلاك و مستلزمات ( علب + بلاك + شاسيه +مأخذ + طقة + .... ) مع كل ما يلزم لاتمام العمل </t>
  </si>
  <si>
    <t xml:space="preserve">"Provision and installation of an electrical distribution panel including circuit breakers for the room, additional breakers for air conditioners (AC) with two breakers per AC unit, and a main breaker for switching between AC power and inverter power."
تقديم وتركيب علبة توزيع كهربائي تضم قواطع كهربائية للغرفة اضافة الى قواطع للبلجكتورات AC   لكل 2 قاطع وقاطع قلاب للتحويل بين AC  و انفرتر  </t>
  </si>
  <si>
    <t xml:space="preserve">Providing and installing a granite-clad concrete sink with a slab, stoppers, and all necessary accessories for installation.
تقديم و تركيب حوض مجلى من البيتون الملبس بالغرانيت مع بلاطة مع الوقافيات وكل مايلزم من اكسسوارات للتركيب </t>
  </si>
  <si>
    <t>"Supply and installation of a porcelain Arab toilet, including odor trap, toilet hose, faucet, and all necessary connections."
تقديم و تركيب حجر تواليت عربي  من البورسلان مع مانع روائح وخرطوم تواليت وحنفية مع كامل التوصيلات</t>
  </si>
  <si>
    <t>Providing and installing a porcelain sink with a faucet, a nozzle, a hose and all connections
تقديم وتركيب مغسلة بورسلان مع حنفية وبونط و خرطوم وكامل توصيلات</t>
  </si>
  <si>
    <t xml:space="preserve">"Supply and installation of 3/4 inch green PPR pipes, including all necessary fittings and accessories."
تقديم وتركيب قساطل بيي بي ار  3/4 انش مع كل مايلزم </t>
  </si>
  <si>
    <t xml:space="preserve">"Supply and installation of 4-inch PVC pipes, including all necessary fittings and connections."
تقديم وتركيب قساطل  بي في سي 4 انش  </t>
  </si>
  <si>
    <t>"Execution of three-coat internal plastering (scratch coat, brown coat, and finish coat) for walls or ceilings using black cement with a density of 300 kg/m³, in accordance with the actual conditions and the specifications provided by the supervising authority."
تنفيذ اعمال زريقة داخلية ثلاث طبقات (رشة مسمار- خشنة – ناعمة) للجدران او الاسقف  باستخدام اسمنت اسود  عيار 300 كغ/م3 حسب الواقع وتوجيهات جهاز الاشراف.</t>
  </si>
  <si>
    <t>Implementing two layers of plaster (scratch coat and rough coat) for the walls or ceilings using black cement with a mix design of 300 kg/m³, and an exterior Tirolé spray with white cement of 400 kg/m³ with colored pigment, along with all necessary requirements, according to the directives of the supervisory authority."
تنفيذ اعمال زريقة خارجية للجدران طبقتين (رشة مسمار- خشنة  ) للجدران او الاسقف  باستخدام اسمنت اسود عيار 300 كغ/م3  رشة تيروليه من الخارج بإسمنت أبيض عيار 400 كغ/ م3 مع صبغة ملونة و كل ما يلزم. حسب اتوجيهات جهاز الاشراف</t>
  </si>
  <si>
    <t xml:space="preserve">"Supply and installation of high-quality floor ceramic tiles."
تقديم وتركيب سيراميك ارضيات و جدران نوعية جيدة </t>
  </si>
  <si>
    <t>"Supply and installation of a floor or rain drainage point:
Description: Supply and install a drain with a stainless steel grate. The diameter of the pipes used must be 2 inches, and they should be installed at a distance of approximately 15 meters.**"
تقديم وتركيب نقطة تصريف (بالوعة) أرضية أو مطرية :
الوصف: تقديم وتركيب بالوعة مع مصفاية ستانلس ستيل.يجب أن يكون قطر الأنابيب المستخدمة 2 بوصة وأن يتم تركيبها على مسافة تصل تقريبا إلى 15 متر.</t>
  </si>
  <si>
    <t xml:space="preserve">"Supply and installation of a 1000-liter water tank with a thickness of 1.4 meters, including all necessary connections to the network."
تقديم وتركيب خزان مياه سعة 1000 لتر  سماكة 1.4 م ع التوصيلات الازمة للشبكة </t>
  </si>
  <si>
    <t>Submitted by:Mustafa Ghajar&amp;Ismail Alkhalifa</t>
  </si>
  <si>
    <t>#</t>
  </si>
  <si>
    <t xml:space="preserve">Supply and installation of solar panels: First type - 16 busbars at least - double-sided - capacity at least 570 watts including the price of supply, testing, and all requirements for confirming the quality of the panels, installation, and everything necessary
تقديم وتركيب ألواح  طاقة الشمسية: نوع أول - 16 باسبار على الاقل  -ثنائي الوجه -استطاعة على الأقل 570 واط  متضمنا السعر التوريد والتجريب  وكل متطلبات تأكيد جودة الالواح التثبيت وكل ما يلزم  </t>
  </si>
  <si>
    <t>6 Providing and installing a suitable industrial panel made of galvanized iron, thermally painted, 1.4 mm thick, 
measuring   (80*100*25) 
• It is necessary to install DC circuit breakers for the chains before the inverter
• The panel outputs must be MC4 fixed on the external structure of the panel
High quality standards for the breakers with their accessories (ducts - connections - tracks - insulators - press tape .....) and according to the supervision instructions, it is required to paste a diagram of the panel inside it
تقديم وتركيب  لوحة صناعية مناسبة حديد مغلفن مدهون حراريا سماكة ١.٤ مم  قياس (80*100*25) • لزوم تركيب قواطع   DC  للسلاسل قبل الانفرتر
• مخارج اللوحة يجب ان تكون MC4  مثبت على الهيكل الخارجي للوحة
    معايير عالية الجودة  للقواطع مع مستلزماتها (مجاري- جنكسيونات- سكك -عوازل- برس تيب.....) وحسب توجيهات الاشراف يطلب لصق مخطط للوحة داخلها</t>
  </si>
  <si>
    <t xml:space="preserve">Providing and installing U-shaped interlocking, dimensions required for rain drainage, with everything needed to complete the work. Dimensions (25*50*8) cm
تقديم وتركيب مجاري انترلوك على شكل حرف U  لزوم تصريف مطري مع كل ما يلزم لأتمام العمل 
الابعاد ( 25 *50*8 ) سم </t>
  </si>
  <si>
    <t xml:space="preserve">"Grounding works for the inverter, including the construction of a main grounding pit with dimensions (111) m and the installation of three copper rods, each at least 100 cm long and 16 mm in diameter, within the pit. A quantity of 50 kg of charcoal and 50 kg of salt should be added to each pit, along with the installation and proper connection of the rods. The grounding pits must be separate from the lightning rod pits, including all necessary materials as per the supervising engineer's instructions.
The recommended ground resistance value should not exceed 5.0 ohms, and field testing must be conducted by the contractor using measuring devices. The price should include excavation, all contents of the pit, and a metallic cover."
أعمال تأريض  لزوم تأريض الانفرتر متضمنة حفرة تأريض رئيسية بأبعاد (1*1*1)م  وغرس ثلاثة أوتاد نحاسية بطول لا يقل عن 100 سم  وقطر 16 مم ضمن الحفرة مع وضع كمية 50 كغ فحم و 50  كغ ملح لكل حفرة مع غرس الاوتاد وتوصيلها بشكل جيد وتكون حفر التأريض مستقلة عن حفر الصواعق مع كل ما يلزم وحسب توجيهات المهندس المشرف.
يجب أن تكون قيمة مقاومة الأرض الموصى بها لا تزيد عن 5.0 أوم، ويتم إجراء الاختبار الميداني من قبل  المقاول باستخدام أجهزة القياس
السعر يجب ان يشمل الحفر وجميع محتويات الحفرة وغطاء معدني </t>
  </si>
  <si>
    <t>Supply and installation of a surveillance system
Supply and install a monitoring unit equipped with eight cameras with night vision, a video recording device, installation poles, and connect the components to the power source (the inverter in the control room) as well as connect them to the internet with all necessary devices. Provide an internet subscription for one year at a speed of no less than 6 megabytes, along with all materials, works, and accessories required for installation and operation according to the technical specifications and the instructions of the supervising team."
تقديم وتركيب نظام المراقبة :
تقديم وتركيب وحدة مراقبة مزودة بثماني  كاميرات مراقبة مع رؤية ليلية و سيرفر (dvr )  وجهاز تسجيل فيديو وأعمدة تثبيت وربط المكونات بمصدر الطاقة (الانفيرتر في غرفة التحكم ) وربطها بالانترنت ( مستقبل m5 )  بور بيم مع راوتر 5G  عدد 2 و جميع الاجهزة ودفع اشتراك انترنت لمدة  سنة كاملة بسرعة لا تقل عن 6 ميغا بايت مع كل مايلزم لاتمام التركيب والتشغيل من مواد وأعمال وملحقات حسب دفتر الشروط الفنية وتوجيهات فريق الاشراف.</t>
  </si>
  <si>
    <t xml:space="preserve">Providing and installing a 1.5-inch diameter agricultural pipe of good quality in terms of internal roughness and thickness, The weight of the linear meter is not less than 0.6 kg. approved by the supervising engineer .  - The price includes excavation and backfilling works.Where the dimensions of the hole are 0.3*0.15
تقديم  وتركيب قسطل زراعي قطر 1.5 انش  نوعية جيدة  من حيث الخشونة الداخلية والسماكة  وزن المتر الطولي لا يقل عن 0.6 كغ  يوافق عليها المهندس المشرف يشمل السعر اعمال الحفر و الردم  حيث ان  ابعاد الحفر 0.3*0.15 </t>
  </si>
  <si>
    <t xml:space="preserve">Providing and installing a3-inch diameter agricultural pipe of good quality in terms of internal roughness and thickness, The weight of the linear meter is not less than 1.4 kg. approved by the supervising engineer .  - The price includes excavation and backfilling works.Where the dimensions of the hole are 0.3*0.15
تقديم  وتركيب قسطل زراعي قطر 3 انش  نوعية جيدة  من حيث الخشونة الداخلية والسماكة  وزن المتر الطولي لا يقل عن 1.4 كغ  يوافق عليها المهندس المشرف يشمل السعر اعمال الحفر و الردم  حيث ان  ابعاد الحفر 0.3*0.15 </t>
  </si>
  <si>
    <t xml:space="preserve">Supply and installation of grounding cables copper: 1x25 mm2 insulated cable to connect the inverter to the grounding system
تقديم و تركيب  كابلات التأريض: كابل معزول   نحاس مقاس 1×25 مم2 لتوصيل الانفرتر بنظام التأريض  </t>
  </si>
  <si>
    <t xml:space="preserve">Supply and installation  "Grounding cables: Insulated cable with a size of 1×10 mm²
تقديم و تركيب  كابلات التأريض: كابل معزول نحاس   مقاس 1×10 مم2 </t>
  </si>
  <si>
    <t xml:space="preserve">"Providing and installing polypropylene pipes for drinking water transmission, with a diameter of 25 mm and a pressure rating of 16 bar.Weight per meter length 0.4 kg-  The item includes all necessary elements and according to the instructions of the supervisory body.."
تقديم وتركيب أنابيب بولي بروبيلين لنقل مياه الشرب قطر 25 وضغط 16 بار وزن المتر الطولي 0.4 كغ  يشمل البند كافة الاكسسوارات اللازمة و حسب توجيهات جهاز الاشراف </t>
  </si>
  <si>
    <t>Providing and installing good type The inner disc shall be metallic with copper bracelets for  gate valves, gate valve, (DN) 65 mm,(PN) 16 Bar
The body and cover shall be made from cast iron  
تقديم وتركيب صمام  جارورلسان الاغلاق  معدني والاساور نحاس نوعية جيدة قطر 65 مم ضغط 16 بار والجسم والغطاء من الفونت المرن  مع كافة الملقحات لأتمام العمل</t>
  </si>
  <si>
    <t>Providing and installing  polyethylene potable water pipe , DN=75 mm,  PN=10 bar ,nonrecycled materials,  manufacturing date: should not exceed one year ,  The pipes must be indicated with the manufacturer's symbol, pressure, external diameter, year of manufacture, and the type of granuleWeight of 1 meter of length 1 kg  
تقديم وتركيب قساطل من البولي ايتيلين PE100  عالي الكثافة متخصصة بنقل مياه الشرب قطر 75 مم  والضغط 10 بار مصنوعة من مواد غير مدورة وتاريخ الصتع أقل من سنة ويجب أن تكون القساطل ممهورة برمز الشركة الصانعة والضغط والقطر الخارجي وسنة الصنع  وزن متر طولي 1 كغ</t>
  </si>
  <si>
    <t xml:space="preserve">Supply and installation of DC ammeters for each series, including all necessary wiring and components to complete the work on a DC main panel."
Measuring range 0-150A
Measurement quality 96mm
تقديم وتركيب ساعات امبير
مجال القياس 0- 150 امبير
جودة القياس 96 مم 
 DC   لكل سلسلة مع كامل اللمحلفات الازمة لاتمام العمل على لوحة رئيسية DC </t>
  </si>
  <si>
    <t>Providing an industrial washer 2200 WATT with a pressure of 220 bar RPM 1850 FLOW 13 L /MIN 15m hose  With all accessories
تقديم مغسلة صناعية  2200 واط  ضغط 220 بار  عدد الدورات 1850 تدفق 13 لتر / دقيقة خرطوم طول 15 متر   مع كافة الملحقات</t>
  </si>
  <si>
    <t>"Provide and install a high-quality solar LED projector, (It consists of three layers: a photovoltaic layer, two lithium battery layers, and a DC LED light detector layer with a 100-watt night sensor, white color, and automatic light sensor)  mounted on a 4-profile iron bracket, with a photocell. Include all necessary components."
تقديم وتركيب بلجكتور انارة  شمسي ( عبارة عن ثلاث طبقات طبقة خلايا ضوئية وطبقى بطارية من مادة الليثيوم وطبقة كاشق ضوئي ليد يعمل بنظام تيار مستمر مع حساس ليلي  استطاعة 100 واط واللون ابيض وحساس ذاتي للضوء بشكل اتوماتيكي ) يثبت على بروفيل قواعد الحديد  مع خلية حساسة مع كل ما يلزم</t>
  </si>
  <si>
    <t>Create a 300 kg/m3 regular concrete with mould  cable channel using a mold (wall dimensions: length * width * height: 200 m * 0.15 m * 0.5 m), with 10 cm of the walls visible above the ground surface.
إنشاء قناة للكابلات بيتون عادي عيار 300 كغ /متر مكعب  بالقالب (  أبعاد الجدار الطول * العرض*الارتفاع  200م*0.15م*0.5م ) على ان يكون 10سم للجدران ظاهرا فوق سطح الأرض</t>
  </si>
  <si>
    <t>Providing and installing an insulated sub electrical assembly panel with dimensions not less than (30 * 40 * 16) cm to contain all the equipment such as circuit breakers and protections,( AMP 0-200 ) ( V 1-500 )( HZ 50/60 )  and , with its accessories of rails and connecting wires, and with all necessary.
تقديم وتركيب لوحة  كهربائية معدنية   معزولة بأبعاد لا تقل عن  *40 *25 50 سم  مع المستلزمات لزوم تركيب قاطع  AC لخرج الانفرتر - محولات شدة - ساعة شاملة فولط امبير  بحسب توجيهات جهاز الاشراف )ساعة قياس 96 مم درجة قياس امبير 0-200 امبير 
قياس فولط 1-500 فولط 
تردد تشغيل هرتز 50/60 (</t>
  </si>
  <si>
    <t xml:space="preserve">Supply and installation of 1000 VDC / 20 AMP 4-phase MCB circuit breaker for string connection 
(1 breaker per string)
 تقديم وتركيب  قاطع دارة  ام سي  بي  رباعي بقدرة  
1000 VDC /20 AMP
  لتوصيل السلاسل  (1قاطع لكل سلسلة )  </t>
  </si>
  <si>
    <r>
      <t>"Providing and spreading gravel with a grain size of 0-7 cm, including moisture and compaction using mechanical equipment in layers (with a compacted layer thickness o</t>
    </r>
    <r>
      <rPr>
        <b/>
        <sz val="12"/>
        <color theme="1"/>
        <rFont val="Arial"/>
        <family val="2"/>
      </rPr>
      <t>f 15 cm), along with all necessary requirements. The fluff factor is 1.25."
تقديم وفرش بحص بتدرج حبي 0-7 سم مع الترطيب والدحل بالآلات الميكانيكية على طبقات (سماكة الطبقة المرصوصة 15 سم) مع كل ما يلزم. عامل النفش 1.25 
( الاستلام بالنقلة )</t>
    </r>
  </si>
  <si>
    <t xml:space="preserve"> Supply and installation of overvoltage protection overcurrent protection device - 1 device per series( SPD )
 تقديم وتركيب حماية من الجهد الزائد  جهاز حماية من زيادة التيار- 1 جهاز لكل سلسلة 
Un 1000 VDC
Uc 1200VDC
In     20KA
Imax   40KA</t>
  </si>
  <si>
    <t>Supply and installation of MCCB AC circuit breaker 200A
   تقديم وتركيب قاطع كهربائي ام سي سي بي  تيار متناوب 200 امبير
In 200 A
Ui 1000 V 
Uimp 8 Kv
IP 20</t>
  </si>
  <si>
    <t xml:space="preserve">Providing and pouring reinforced concrete according to the attached drawings (cross section of the metal base) with a caliber of 350 kg/m3, with everything necessary to fix the metal base columns for the panels..
 تقديم وصب بيتون مسلح التسليح وفق المخططات المرفقة ( مقطع عرضي اساس  القاعدة المعدنية  )   عيار 350كغ/م3 مع كل ما يلزم لتثبيت اعمدة القواعد المعدنية للالواح  </t>
  </si>
  <si>
    <t xml:space="preserve">Providing and pouring reinforced concrete according to the attached drawings (cross section of the fence foundation) with a caliber of 350 kg/m3, with everything necessary for the fence foundations.
 تقديم وصب بيتون مسلح التسليح وفق المخططات المرفقة ( مقطع عرضي اساس السياج )  عيار 350كغ/م3 مع كل ما يلزم لزوم قواعد السور </t>
  </si>
  <si>
    <t>Project</t>
  </si>
  <si>
    <t xml:space="preserve">  المادة Item</t>
  </si>
  <si>
    <t>Establishing a solar energy system at Arshani water station in Idlib, with a grant from ADH IV and DEC II
انشاء نظام طاقة شمسية في محطة العرشاني في ادلب على منحتي ADH IV و DEC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</si>
</sst>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0_);_(&quot;$&quot;* \(#,##0.000\);_(&quot;$&quot;* &quot;-&quot;??_);_(@_)"/>
    <numFmt numFmtId="165" formatCode="0.000"/>
    <numFmt numFmtId="166" formatCode="_(&quot;$&quot;* #,##0_);_(&quot;$&quot;* \(#,##0\);_(&quot;$&quot;* &quot;-&quot;??_);_(@_)"/>
  </numFmts>
  <fonts count="21" x14ac:knownFonts="1">
    <font>
      <sz val="11"/>
      <color theme="1"/>
      <name val="Calibri"/>
      <family val="2"/>
      <scheme val="minor"/>
    </font>
    <font>
      <sz val="11"/>
      <color theme="1"/>
      <name val="Calibri"/>
      <family val="2"/>
      <scheme val="minor"/>
    </font>
    <font>
      <b/>
      <sz val="20"/>
      <color theme="1"/>
      <name val="Calibri Light"/>
      <family val="1"/>
      <scheme val="major"/>
    </font>
    <font>
      <b/>
      <sz val="14"/>
      <color theme="1"/>
      <name val="Calibri Light"/>
      <family val="1"/>
      <scheme val="major"/>
    </font>
    <font>
      <b/>
      <sz val="12"/>
      <color theme="1"/>
      <name val="Andalus"/>
      <family val="1"/>
    </font>
    <font>
      <b/>
      <sz val="12"/>
      <color theme="1"/>
      <name val="Calibri Light"/>
      <family val="2"/>
      <scheme val="major"/>
    </font>
    <font>
      <sz val="20"/>
      <color theme="1"/>
      <name val="Calibri"/>
      <family val="2"/>
      <scheme val="minor"/>
    </font>
    <font>
      <b/>
      <sz val="18"/>
      <color theme="1"/>
      <name val="Calibri Light"/>
      <family val="1"/>
      <scheme val="major"/>
    </font>
    <font>
      <sz val="11"/>
      <color theme="1"/>
      <name val="Arial"/>
      <family val="2"/>
    </font>
    <font>
      <b/>
      <sz val="22"/>
      <color theme="1"/>
      <name val="Andalus"/>
      <family val="1"/>
    </font>
    <font>
      <sz val="28"/>
      <color theme="1"/>
      <name val="Calibri"/>
      <family val="2"/>
      <scheme val="minor"/>
    </font>
    <font>
      <b/>
      <sz val="16"/>
      <color theme="1"/>
      <name val="Calibri Light"/>
      <family val="1"/>
      <scheme val="major"/>
    </font>
    <font>
      <b/>
      <sz val="12"/>
      <name val="Calibri"/>
      <family val="2"/>
    </font>
    <font>
      <b/>
      <sz val="12"/>
      <name val="Arial"/>
      <family val="2"/>
    </font>
    <font>
      <b/>
      <sz val="12"/>
      <color theme="1"/>
      <name val="Calibri"/>
      <family val="2"/>
      <charset val="178"/>
      <scheme val="minor"/>
    </font>
    <font>
      <b/>
      <sz val="12"/>
      <color theme="1"/>
      <name val="Arial"/>
      <family val="2"/>
    </font>
    <font>
      <b/>
      <sz val="12"/>
      <color theme="1"/>
      <name val="Calibri"/>
      <family val="2"/>
      <scheme val="minor"/>
    </font>
    <font>
      <b/>
      <vertAlign val="superscript"/>
      <sz val="12"/>
      <color theme="1"/>
      <name val="Calibri"/>
      <family val="2"/>
      <scheme val="minor"/>
    </font>
    <font>
      <b/>
      <sz val="14"/>
      <color theme="1"/>
      <name val="Calibri"/>
      <family val="2"/>
      <scheme val="minor"/>
    </font>
    <font>
      <b/>
      <sz val="16"/>
      <color theme="1"/>
      <name val="Calibri"/>
      <family val="2"/>
      <scheme val="minor"/>
    </font>
    <font>
      <b/>
      <sz val="12"/>
      <name val="Calibri"/>
      <family val="2"/>
      <charset val="178"/>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8">
    <xf numFmtId="0" fontId="0" fillId="0" borderId="0"/>
    <xf numFmtId="44" fontId="1" fillId="0" borderId="0" applyFont="0" applyFill="0" applyBorder="0" applyAlignment="0" applyProtection="0"/>
    <xf numFmtId="43" fontId="1" fillId="0" borderId="0" applyFont="0" applyFill="0" applyBorder="0" applyAlignment="0" applyProtection="0"/>
    <xf numFmtId="0" fontId="8" fillId="0" borderId="0"/>
    <xf numFmtId="0" fontId="8" fillId="0" borderId="0"/>
    <xf numFmtId="44" fontId="1" fillId="0" borderId="0" applyFont="0" applyFill="0" applyBorder="0" applyAlignment="0" applyProtection="0"/>
    <xf numFmtId="0" fontId="1" fillId="0" borderId="0"/>
    <xf numFmtId="0" fontId="1" fillId="0" borderId="0"/>
  </cellStyleXfs>
  <cellXfs count="63">
    <xf numFmtId="0" fontId="0" fillId="0" borderId="0" xfId="0"/>
    <xf numFmtId="0" fontId="0" fillId="0" borderId="0" xfId="0" applyAlignment="1">
      <alignment horizontal="left" vertical="top"/>
    </xf>
    <xf numFmtId="0" fontId="3" fillId="0" borderId="11" xfId="0" applyFont="1" applyBorder="1" applyAlignment="1">
      <alignment vertical="center"/>
    </xf>
    <xf numFmtId="0" fontId="3" fillId="0" borderId="12" xfId="0" applyFont="1" applyBorder="1" applyAlignment="1">
      <alignment vertical="center" wrapText="1"/>
    </xf>
    <xf numFmtId="0" fontId="3" fillId="0" borderId="9" xfId="0" applyFont="1" applyBorder="1" applyAlignment="1">
      <alignment vertical="center" wrapText="1"/>
    </xf>
    <xf numFmtId="0" fontId="11" fillId="0" borderId="9" xfId="0" applyFont="1" applyBorder="1" applyAlignment="1">
      <alignment vertical="top" wrapText="1"/>
    </xf>
    <xf numFmtId="0" fontId="0" fillId="0" borderId="0" xfId="0" applyAlignment="1">
      <alignment horizontal="center" vertical="center"/>
    </xf>
    <xf numFmtId="0" fontId="5" fillId="2" borderId="9"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4" borderId="13" xfId="0" applyFont="1" applyFill="1" applyBorder="1" applyAlignment="1">
      <alignment horizontal="center" vertical="center" wrapText="1" readingOrder="2"/>
    </xf>
    <xf numFmtId="0" fontId="16" fillId="4" borderId="13" xfId="0" applyFont="1" applyFill="1" applyBorder="1" applyAlignment="1">
      <alignment horizontal="center" vertical="center" wrapText="1"/>
    </xf>
    <xf numFmtId="164" fontId="18" fillId="4" borderId="14" xfId="1" applyNumberFormat="1" applyFont="1" applyFill="1" applyBorder="1" applyAlignment="1">
      <alignment horizontal="center" vertical="center"/>
    </xf>
    <xf numFmtId="44" fontId="19" fillId="4" borderId="14" xfId="1" applyFont="1" applyFill="1" applyBorder="1" applyAlignment="1">
      <alignment horizontal="center" vertical="center"/>
    </xf>
    <xf numFmtId="165" fontId="19" fillId="4" borderId="13" xfId="5" applyNumberFormat="1" applyFont="1" applyFill="1" applyBorder="1" applyAlignment="1">
      <alignment horizontal="center" vertical="center" wrapText="1"/>
    </xf>
    <xf numFmtId="165" fontId="18" fillId="4" borderId="13" xfId="5" applyNumberFormat="1" applyFont="1" applyFill="1" applyBorder="1" applyAlignment="1">
      <alignment horizontal="center" vertical="center" wrapText="1"/>
    </xf>
    <xf numFmtId="0" fontId="14" fillId="0" borderId="13" xfId="0" applyFont="1" applyBorder="1" applyAlignment="1">
      <alignment horizontal="center" vertical="center" wrapText="1" readingOrder="2"/>
    </xf>
    <xf numFmtId="44" fontId="10" fillId="3" borderId="0" xfId="0" applyNumberFormat="1" applyFont="1" applyFill="1" applyAlignment="1">
      <alignment vertical="center"/>
    </xf>
    <xf numFmtId="44" fontId="10" fillId="3" borderId="7" xfId="0" applyNumberFormat="1" applyFont="1" applyFill="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0" xfId="0" applyFont="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44" fontId="6" fillId="3" borderId="2" xfId="0" applyNumberFormat="1" applyFont="1" applyFill="1" applyBorder="1"/>
    <xf numFmtId="44" fontId="6" fillId="3" borderId="0" xfId="0" applyNumberFormat="1" applyFont="1" applyFill="1"/>
    <xf numFmtId="44" fontId="6" fillId="3" borderId="7" xfId="0" applyNumberFormat="1" applyFont="1" applyFill="1" applyBorder="1"/>
    <xf numFmtId="0" fontId="0" fillId="0" borderId="16" xfId="0" applyBorder="1" applyAlignment="1">
      <alignment horizontal="center" vertical="center"/>
    </xf>
    <xf numFmtId="0" fontId="14" fillId="4" borderId="13" xfId="7" applyFont="1" applyFill="1" applyBorder="1" applyAlignment="1">
      <alignment horizontal="center" vertical="center" wrapText="1" readingOrder="2"/>
    </xf>
    <xf numFmtId="44" fontId="14" fillId="4" borderId="13" xfId="7" applyNumberFormat="1" applyFont="1" applyFill="1" applyBorder="1" applyAlignment="1">
      <alignment horizontal="center" vertical="center"/>
    </xf>
    <xf numFmtId="0" fontId="16" fillId="4" borderId="13" xfId="4" applyFont="1" applyFill="1" applyBorder="1" applyAlignment="1">
      <alignment horizontal="center" vertical="center"/>
    </xf>
    <xf numFmtId="0" fontId="13" fillId="4" borderId="13" xfId="4" applyFont="1" applyFill="1" applyBorder="1" applyAlignment="1">
      <alignment horizontal="center" vertical="center" wrapText="1"/>
    </xf>
    <xf numFmtId="0" fontId="15" fillId="4" borderId="13" xfId="4" applyFont="1" applyFill="1" applyBorder="1" applyAlignment="1">
      <alignment horizontal="center" vertical="center" wrapText="1"/>
    </xf>
    <xf numFmtId="0" fontId="14" fillId="4" borderId="13" xfId="0" applyFont="1" applyFill="1" applyBorder="1" applyAlignment="1">
      <alignment horizontal="center" vertical="center" wrapText="1" readingOrder="2"/>
    </xf>
    <xf numFmtId="44" fontId="14" fillId="4" borderId="13" xfId="0" applyNumberFormat="1" applyFont="1" applyFill="1" applyBorder="1" applyAlignment="1">
      <alignment horizontal="center" vertical="center"/>
    </xf>
    <xf numFmtId="0" fontId="15" fillId="4" borderId="13" xfId="4" applyFont="1" applyFill="1" applyBorder="1" applyAlignment="1">
      <alignment horizontal="center" vertical="center" wrapText="1" readingOrder="2"/>
    </xf>
    <xf numFmtId="0" fontId="19" fillId="4" borderId="13" xfId="0" applyFont="1" applyFill="1" applyBorder="1" applyAlignment="1">
      <alignment horizontal="center" vertical="center" wrapText="1" readingOrder="2"/>
    </xf>
    <xf numFmtId="166" fontId="10" fillId="3" borderId="2" xfId="0" applyNumberFormat="1" applyFont="1" applyFill="1" applyBorder="1" applyAlignment="1">
      <alignment vertical="center"/>
    </xf>
    <xf numFmtId="0" fontId="12" fillId="0" borderId="13" xfId="0" applyFont="1" applyBorder="1" applyAlignment="1">
      <alignment horizontal="center" vertical="center" wrapText="1" readingOrder="2"/>
    </xf>
    <xf numFmtId="0" fontId="15" fillId="0" borderId="13" xfId="4" applyFont="1" applyBorder="1" applyAlignment="1">
      <alignment horizontal="center" vertical="center" wrapText="1" readingOrder="2"/>
    </xf>
    <xf numFmtId="0" fontId="20" fillId="4" borderId="13" xfId="0" applyFont="1" applyFill="1" applyBorder="1" applyAlignment="1">
      <alignment horizontal="center" vertical="center" wrapText="1" readingOrder="2"/>
    </xf>
    <xf numFmtId="44" fontId="18" fillId="4" borderId="14" xfId="1" applyFont="1" applyFill="1" applyBorder="1" applyAlignment="1">
      <alignment horizontal="center" vertical="center"/>
    </xf>
    <xf numFmtId="0" fontId="15" fillId="0" borderId="13" xfId="4" applyFont="1" applyFill="1" applyBorder="1" applyAlignment="1">
      <alignment horizontal="center" vertical="center" wrapText="1"/>
    </xf>
    <xf numFmtId="0" fontId="14" fillId="0" borderId="13" xfId="0" applyFont="1" applyFill="1" applyBorder="1" applyAlignment="1">
      <alignment horizontal="center" vertical="center" wrapText="1" readingOrder="2"/>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cellXfs>
  <cellStyles count="8">
    <cellStyle name="Comma 2" xfId="2" xr:uid="{00000000-0005-0000-0000-000000000000}"/>
    <cellStyle name="Currency" xfId="1" builtinId="4"/>
    <cellStyle name="Currency 2 2" xfId="5" xr:uid="{00000000-0005-0000-0000-000002000000}"/>
    <cellStyle name="Normal" xfId="0" builtinId="0"/>
    <cellStyle name="Normal 2" xfId="4" xr:uid="{00000000-0005-0000-0000-000004000000}"/>
    <cellStyle name="Normal 2 2" xfId="6" xr:uid="{00000000-0005-0000-0000-000005000000}"/>
    <cellStyle name="Normal 3" xfId="3" xr:uid="{00000000-0005-0000-0000-000006000000}"/>
    <cellStyle name="عادي 2 2" xfId="7" xr:uid="{00000000-0005-0000-0000-000007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706266</xdr:colOff>
      <xdr:row>1</xdr:row>
      <xdr:rowOff>11113</xdr:rowOff>
    </xdr:from>
    <xdr:to>
      <xdr:col>5</xdr:col>
      <xdr:colOff>2081982</xdr:colOff>
      <xdr:row>5</xdr:row>
      <xdr:rowOff>115502</xdr:rowOff>
    </xdr:to>
    <xdr:pic>
      <xdr:nvPicPr>
        <xdr:cNvPr id="2" name="Picture 1">
          <a:extLst>
            <a:ext uri="{FF2B5EF4-FFF2-40B4-BE49-F238E27FC236}">
              <a16:creationId xmlns:a16="http://schemas.microsoft.com/office/drawing/2014/main" id="{15D0787B-FB9E-4990-9075-ACBDC1F77C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60166" y="201613"/>
          <a:ext cx="2503476" cy="1354069"/>
        </a:xfrm>
        <a:prstGeom prst="rect">
          <a:avLst/>
        </a:prstGeom>
      </xdr:spPr>
    </xdr:pic>
    <xdr:clientData/>
  </xdr:twoCellAnchor>
  <xdr:twoCellAnchor editAs="oneCell">
    <xdr:from>
      <xdr:col>2</xdr:col>
      <xdr:colOff>0</xdr:colOff>
      <xdr:row>16</xdr:row>
      <xdr:rowOff>0</xdr:rowOff>
    </xdr:from>
    <xdr:to>
      <xdr:col>2</xdr:col>
      <xdr:colOff>304800</xdr:colOff>
      <xdr:row>16</xdr:row>
      <xdr:rowOff>312965</xdr:rowOff>
    </xdr:to>
    <xdr:sp macro="" textlink="">
      <xdr:nvSpPr>
        <xdr:cNvPr id="3" name="AutoShape 1" descr="تسوق طقم مفتاح حلق Tolsen Spanners Set 15229 | ديجي شي">
          <a:extLst>
            <a:ext uri="{FF2B5EF4-FFF2-40B4-BE49-F238E27FC236}">
              <a16:creationId xmlns:a16="http://schemas.microsoft.com/office/drawing/2014/main" id="{4E19C924-9BD6-4AE5-BAB6-B3AD139D2833}"/>
            </a:ext>
          </a:extLst>
        </xdr:cNvPr>
        <xdr:cNvSpPr>
          <a:spLocks noChangeAspect="1" noChangeArrowheads="1"/>
        </xdr:cNvSpPr>
      </xdr:nvSpPr>
      <xdr:spPr bwMode="auto">
        <a:xfrm>
          <a:off x="9822180" y="62773560"/>
          <a:ext cx="304800" cy="3129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0</xdr:rowOff>
    </xdr:from>
    <xdr:to>
      <xdr:col>2</xdr:col>
      <xdr:colOff>304800</xdr:colOff>
      <xdr:row>16</xdr:row>
      <xdr:rowOff>312965</xdr:rowOff>
    </xdr:to>
    <xdr:sp macro="" textlink="">
      <xdr:nvSpPr>
        <xdr:cNvPr id="4" name="AutoShape 4" descr="تسوق طقم فنجان 22 قطعة صناعي 2/1 إنش TOLSEN | ديجي شي">
          <a:extLst>
            <a:ext uri="{FF2B5EF4-FFF2-40B4-BE49-F238E27FC236}">
              <a16:creationId xmlns:a16="http://schemas.microsoft.com/office/drawing/2014/main" id="{10ADFAF8-F478-4C28-955E-F06453AAF4FC}"/>
            </a:ext>
          </a:extLst>
        </xdr:cNvPr>
        <xdr:cNvSpPr>
          <a:spLocks noChangeAspect="1" noChangeArrowheads="1"/>
        </xdr:cNvSpPr>
      </xdr:nvSpPr>
      <xdr:spPr bwMode="auto">
        <a:xfrm>
          <a:off x="9822180" y="62773560"/>
          <a:ext cx="304800" cy="3129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0</xdr:rowOff>
    </xdr:from>
    <xdr:to>
      <xdr:col>2</xdr:col>
      <xdr:colOff>304800</xdr:colOff>
      <xdr:row>16</xdr:row>
      <xdr:rowOff>312965</xdr:rowOff>
    </xdr:to>
    <xdr:sp macro="" textlink="">
      <xdr:nvSpPr>
        <xdr:cNvPr id="5" name="AutoShape 5" descr="تسوق طقم فنجان 22 قطعة صناعي 2/1 إنش TOLSEN | ديجي شي">
          <a:extLst>
            <a:ext uri="{FF2B5EF4-FFF2-40B4-BE49-F238E27FC236}">
              <a16:creationId xmlns:a16="http://schemas.microsoft.com/office/drawing/2014/main" id="{3B111589-BC89-46A8-8C0A-3F45E3C8547D}"/>
            </a:ext>
          </a:extLst>
        </xdr:cNvPr>
        <xdr:cNvSpPr>
          <a:spLocks noChangeAspect="1" noChangeArrowheads="1"/>
        </xdr:cNvSpPr>
      </xdr:nvSpPr>
      <xdr:spPr bwMode="auto">
        <a:xfrm>
          <a:off x="9822180" y="62773560"/>
          <a:ext cx="304800" cy="3129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0</xdr:rowOff>
    </xdr:from>
    <xdr:to>
      <xdr:col>2</xdr:col>
      <xdr:colOff>304800</xdr:colOff>
      <xdr:row>16</xdr:row>
      <xdr:rowOff>312965</xdr:rowOff>
    </xdr:to>
    <xdr:sp macro="" textlink="">
      <xdr:nvSpPr>
        <xdr:cNvPr id="6" name="AutoShape 1" descr="تسوق طقم مفتاح حلق Tolsen Spanners Set 15229 | ديجي شي">
          <a:extLst>
            <a:ext uri="{FF2B5EF4-FFF2-40B4-BE49-F238E27FC236}">
              <a16:creationId xmlns:a16="http://schemas.microsoft.com/office/drawing/2014/main" id="{4C6BC8A1-E656-4362-95E4-DD62DCD2CF34}"/>
            </a:ext>
          </a:extLst>
        </xdr:cNvPr>
        <xdr:cNvSpPr>
          <a:spLocks noChangeAspect="1" noChangeArrowheads="1"/>
        </xdr:cNvSpPr>
      </xdr:nvSpPr>
      <xdr:spPr bwMode="auto">
        <a:xfrm>
          <a:off x="9822180" y="62773560"/>
          <a:ext cx="304800" cy="3129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706266</xdr:colOff>
      <xdr:row>1</xdr:row>
      <xdr:rowOff>11113</xdr:rowOff>
    </xdr:from>
    <xdr:to>
      <xdr:col>5</xdr:col>
      <xdr:colOff>2078172</xdr:colOff>
      <xdr:row>5</xdr:row>
      <xdr:rowOff>115502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4723" y="207056"/>
          <a:ext cx="2507830" cy="1367132"/>
        </a:xfrm>
        <a:prstGeom prst="rect">
          <a:avLst/>
        </a:prstGeom>
      </xdr:spPr>
    </xdr:pic>
    <xdr:clientData/>
  </xdr:twoCellAnchor>
  <xdr:twoCellAnchor editAs="oneCell">
    <xdr:from>
      <xdr:col>2</xdr:col>
      <xdr:colOff>0</xdr:colOff>
      <xdr:row>79</xdr:row>
      <xdr:rowOff>0</xdr:rowOff>
    </xdr:from>
    <xdr:to>
      <xdr:col>2</xdr:col>
      <xdr:colOff>304800</xdr:colOff>
      <xdr:row>79</xdr:row>
      <xdr:rowOff>314870</xdr:rowOff>
    </xdr:to>
    <xdr:sp macro="" textlink="">
      <xdr:nvSpPr>
        <xdr:cNvPr id="3" name="AutoShape 1" descr="تسوق طقم مفتاح حلق Tolsen Spanners Set 15229 | ديجي شي">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11209020" y="45880020"/>
          <a:ext cx="304800" cy="3107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79</xdr:row>
      <xdr:rowOff>0</xdr:rowOff>
    </xdr:from>
    <xdr:to>
      <xdr:col>2</xdr:col>
      <xdr:colOff>304800</xdr:colOff>
      <xdr:row>79</xdr:row>
      <xdr:rowOff>314870</xdr:rowOff>
    </xdr:to>
    <xdr:sp macro="" textlink="">
      <xdr:nvSpPr>
        <xdr:cNvPr id="4" name="AutoShape 4" descr="تسوق طقم فنجان 22 قطعة صناعي 2/1 إنش TOLSEN | ديجي شي">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11209020" y="45880020"/>
          <a:ext cx="304800" cy="3107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79</xdr:row>
      <xdr:rowOff>0</xdr:rowOff>
    </xdr:from>
    <xdr:to>
      <xdr:col>2</xdr:col>
      <xdr:colOff>304800</xdr:colOff>
      <xdr:row>79</xdr:row>
      <xdr:rowOff>314870</xdr:rowOff>
    </xdr:to>
    <xdr:sp macro="" textlink="">
      <xdr:nvSpPr>
        <xdr:cNvPr id="5" name="AutoShape 5" descr="تسوق طقم فنجان 22 قطعة صناعي 2/1 إنش TOLSEN | ديجي شي">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11209020" y="45880020"/>
          <a:ext cx="304800" cy="3107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79</xdr:row>
      <xdr:rowOff>0</xdr:rowOff>
    </xdr:from>
    <xdr:to>
      <xdr:col>2</xdr:col>
      <xdr:colOff>304800</xdr:colOff>
      <xdr:row>79</xdr:row>
      <xdr:rowOff>314870</xdr:rowOff>
    </xdr:to>
    <xdr:sp macro="" textlink="">
      <xdr:nvSpPr>
        <xdr:cNvPr id="6" name="AutoShape 1" descr="تسوق طقم مفتاح حلق Tolsen Spanners Set 15229 | ديجي شي">
          <a:extLst>
            <a:ext uri="{FF2B5EF4-FFF2-40B4-BE49-F238E27FC236}">
              <a16:creationId xmlns:a16="http://schemas.microsoft.com/office/drawing/2014/main" id="{00000000-0008-0000-0400-000006000000}"/>
            </a:ext>
          </a:extLst>
        </xdr:cNvPr>
        <xdr:cNvSpPr>
          <a:spLocks noChangeAspect="1" noChangeArrowheads="1"/>
        </xdr:cNvSpPr>
      </xdr:nvSpPr>
      <xdr:spPr bwMode="auto">
        <a:xfrm>
          <a:off x="11209020" y="45880020"/>
          <a:ext cx="304800" cy="3107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E906-57A1-44FF-ADC6-40B605554FB0}">
  <dimension ref="A1:F22"/>
  <sheetViews>
    <sheetView tabSelected="1" view="pageBreakPreview" topLeftCell="A13" zoomScale="85" zoomScaleNormal="55" zoomScaleSheetLayoutView="85" workbookViewId="0">
      <selection activeCell="B17" sqref="B17:E19"/>
    </sheetView>
  </sheetViews>
  <sheetFormatPr defaultColWidth="9" defaultRowHeight="14.4" x14ac:dyDescent="0.3"/>
  <cols>
    <col min="1" max="1" width="7.88671875" style="6" customWidth="1"/>
    <col min="2" max="2" width="135.33203125" style="1" customWidth="1"/>
    <col min="3" max="3" width="16.33203125" customWidth="1"/>
    <col min="4" max="4" width="17.6640625" customWidth="1"/>
    <col min="5" max="5" width="16.44140625" customWidth="1"/>
    <col min="6" max="6" width="34.44140625" customWidth="1"/>
  </cols>
  <sheetData>
    <row r="1" spans="1:6" ht="15" thickBot="1" x14ac:dyDescent="0.35"/>
    <row r="2" spans="1:6" ht="24.9" customHeight="1" x14ac:dyDescent="0.3">
      <c r="B2" s="19"/>
      <c r="C2" s="20"/>
      <c r="D2" s="20"/>
      <c r="E2" s="20"/>
      <c r="F2" s="20"/>
    </row>
    <row r="3" spans="1:6" ht="24.9" customHeight="1" x14ac:dyDescent="0.3">
      <c r="B3" s="21"/>
      <c r="C3" s="22"/>
      <c r="D3" s="22"/>
      <c r="E3" s="22"/>
      <c r="F3" s="22"/>
    </row>
    <row r="4" spans="1:6" ht="24.9" customHeight="1" x14ac:dyDescent="0.3">
      <c r="B4" s="21"/>
      <c r="C4" s="22"/>
      <c r="D4" s="22"/>
      <c r="E4" s="22"/>
      <c r="F4" s="22"/>
    </row>
    <row r="5" spans="1:6" ht="24.9" customHeight="1" x14ac:dyDescent="0.3">
      <c r="B5" s="21"/>
      <c r="C5" s="22"/>
      <c r="D5" s="22"/>
      <c r="E5" s="22"/>
      <c r="F5" s="22"/>
    </row>
    <row r="6" spans="1:6" ht="15" customHeight="1" thickBot="1" x14ac:dyDescent="0.35">
      <c r="B6" s="23"/>
      <c r="C6" s="24"/>
      <c r="D6" s="24"/>
      <c r="E6" s="24"/>
      <c r="F6" s="24"/>
    </row>
    <row r="7" spans="1:6" ht="26.4" thickBot="1" x14ac:dyDescent="0.35">
      <c r="B7" s="28"/>
      <c r="C7" s="29"/>
      <c r="D7" s="29"/>
      <c r="E7" s="29"/>
      <c r="F7" s="29"/>
    </row>
    <row r="8" spans="1:6" ht="31.95" customHeight="1" thickBot="1" x14ac:dyDescent="0.35">
      <c r="B8" s="5" t="s">
        <v>6</v>
      </c>
      <c r="C8" s="25"/>
      <c r="D8" s="25"/>
      <c r="E8" s="25"/>
      <c r="F8" s="25"/>
    </row>
    <row r="9" spans="1:6" ht="18.600000000000001" thickBot="1" x14ac:dyDescent="0.35">
      <c r="B9" s="2" t="s">
        <v>7</v>
      </c>
      <c r="C9" s="26"/>
      <c r="D9" s="26"/>
      <c r="E9" s="26"/>
      <c r="F9" s="26"/>
    </row>
    <row r="10" spans="1:6" ht="18.600000000000001" thickBot="1" x14ac:dyDescent="0.35">
      <c r="B10" s="2" t="s">
        <v>8</v>
      </c>
      <c r="C10" s="26"/>
      <c r="D10" s="26"/>
      <c r="E10" s="26"/>
      <c r="F10" s="26"/>
    </row>
    <row r="11" spans="1:6" ht="19.5" customHeight="1" thickBot="1" x14ac:dyDescent="0.35">
      <c r="B11" s="3" t="s">
        <v>63</v>
      </c>
      <c r="C11" s="26"/>
      <c r="D11" s="26"/>
      <c r="E11" s="26"/>
      <c r="F11" s="26"/>
    </row>
    <row r="12" spans="1:6" ht="18.600000000000001" thickBot="1" x14ac:dyDescent="0.35">
      <c r="B12" s="4" t="s">
        <v>9</v>
      </c>
      <c r="C12" s="27"/>
      <c r="D12" s="27"/>
      <c r="E12" s="27"/>
      <c r="F12" s="27"/>
    </row>
    <row r="13" spans="1:6" ht="14.4" customHeight="1" x14ac:dyDescent="0.3">
      <c r="B13" s="30"/>
      <c r="C13" s="31"/>
      <c r="D13" s="31"/>
      <c r="E13" s="31"/>
      <c r="F13" s="31"/>
    </row>
    <row r="14" spans="1:6" ht="14.4" customHeight="1" thickBot="1" x14ac:dyDescent="0.35">
      <c r="B14" s="32"/>
      <c r="C14" s="33"/>
      <c r="D14" s="33"/>
      <c r="E14" s="33"/>
      <c r="F14" s="33"/>
    </row>
    <row r="15" spans="1:6" ht="35.4" customHeight="1" thickBot="1" x14ac:dyDescent="0.35">
      <c r="A15" s="37" t="s">
        <v>64</v>
      </c>
      <c r="B15" s="7" t="s">
        <v>89</v>
      </c>
      <c r="C15" s="8" t="s">
        <v>11</v>
      </c>
      <c r="D15" s="8" t="s">
        <v>12</v>
      </c>
      <c r="E15" s="8" t="s">
        <v>13</v>
      </c>
      <c r="F15" s="9" t="s">
        <v>14</v>
      </c>
    </row>
    <row r="16" spans="1:6" ht="41.4" customHeight="1" thickBot="1" x14ac:dyDescent="0.35">
      <c r="A16" s="6">
        <v>1</v>
      </c>
      <c r="B16" s="48" t="s">
        <v>90</v>
      </c>
      <c r="C16" s="11" t="s">
        <v>88</v>
      </c>
      <c r="D16" s="15">
        <v>1</v>
      </c>
      <c r="E16" s="13">
        <v>0</v>
      </c>
      <c r="F16" s="12">
        <f t="shared" ref="F16" si="0">E16*D16</f>
        <v>0</v>
      </c>
    </row>
    <row r="17" spans="2:6" ht="42" customHeight="1" x14ac:dyDescent="0.3">
      <c r="B17" s="54"/>
      <c r="C17" s="55"/>
      <c r="D17" s="55"/>
      <c r="E17" s="56"/>
      <c r="F17" s="47">
        <f>SUM(F16:F16)</f>
        <v>0</v>
      </c>
    </row>
    <row r="18" spans="2:6" ht="15" customHeight="1" x14ac:dyDescent="0.3">
      <c r="B18" s="57"/>
      <c r="C18" s="58"/>
      <c r="D18" s="58"/>
      <c r="E18" s="59"/>
      <c r="F18" s="17"/>
    </row>
    <row r="19" spans="2:6" ht="15" customHeight="1" thickBot="1" x14ac:dyDescent="0.35">
      <c r="B19" s="60"/>
      <c r="C19" s="61"/>
      <c r="D19" s="61"/>
      <c r="E19" s="62"/>
      <c r="F19" s="18"/>
    </row>
    <row r="20" spans="2:6" ht="14.4" customHeight="1" x14ac:dyDescent="0.5">
      <c r="F20" s="34"/>
    </row>
    <row r="21" spans="2:6" ht="14.4" customHeight="1" x14ac:dyDescent="0.5">
      <c r="F21" s="35"/>
    </row>
    <row r="22" spans="2:6" ht="15" customHeight="1" thickBot="1" x14ac:dyDescent="0.55000000000000004">
      <c r="F22" s="36"/>
    </row>
  </sheetData>
  <mergeCells count="1">
    <mergeCell ref="B17:E19"/>
  </mergeCells>
  <pageMargins left="0.7" right="0.7" top="0.75" bottom="0.75" header="0.3" footer="0.3"/>
  <pageSetup paperSize="9" scale="2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5"/>
  <sheetViews>
    <sheetView view="pageBreakPreview" topLeftCell="A75" zoomScale="85" zoomScaleNormal="55" zoomScaleSheetLayoutView="85" workbookViewId="0">
      <selection activeCell="E16" sqref="E16:E79"/>
    </sheetView>
  </sheetViews>
  <sheetFormatPr defaultColWidth="9" defaultRowHeight="14.4" x14ac:dyDescent="0.3"/>
  <cols>
    <col min="1" max="1" width="7.88671875" style="6" customWidth="1"/>
    <col min="2" max="2" width="135.33203125" style="1" customWidth="1"/>
    <col min="3" max="3" width="16.33203125" customWidth="1"/>
    <col min="4" max="4" width="17.6640625" customWidth="1"/>
    <col min="5" max="5" width="16.44140625" customWidth="1"/>
    <col min="6" max="6" width="34.44140625" customWidth="1"/>
  </cols>
  <sheetData>
    <row r="1" spans="1:6" ht="15" thickBot="1" x14ac:dyDescent="0.35"/>
    <row r="2" spans="1:6" ht="24.9" customHeight="1" x14ac:dyDescent="0.3">
      <c r="B2" s="19"/>
      <c r="C2" s="20"/>
      <c r="D2" s="20"/>
      <c r="E2" s="20"/>
      <c r="F2" s="20"/>
    </row>
    <row r="3" spans="1:6" ht="24.9" customHeight="1" x14ac:dyDescent="0.3">
      <c r="B3" s="21"/>
      <c r="C3" s="22"/>
      <c r="D3" s="22"/>
      <c r="E3" s="22"/>
      <c r="F3" s="22"/>
    </row>
    <row r="4" spans="1:6" ht="24.9" customHeight="1" x14ac:dyDescent="0.3">
      <c r="B4" s="21"/>
      <c r="C4" s="22"/>
      <c r="D4" s="22"/>
      <c r="E4" s="22"/>
      <c r="F4" s="22"/>
    </row>
    <row r="5" spans="1:6" ht="24.9" customHeight="1" x14ac:dyDescent="0.3">
      <c r="B5" s="21"/>
      <c r="C5" s="22"/>
      <c r="D5" s="22"/>
      <c r="E5" s="22"/>
      <c r="F5" s="22"/>
    </row>
    <row r="6" spans="1:6" ht="15" customHeight="1" thickBot="1" x14ac:dyDescent="0.35">
      <c r="B6" s="23"/>
      <c r="C6" s="24"/>
      <c r="D6" s="24"/>
      <c r="E6" s="24"/>
      <c r="F6" s="24"/>
    </row>
    <row r="7" spans="1:6" ht="26.4" thickBot="1" x14ac:dyDescent="0.35">
      <c r="B7" s="28"/>
      <c r="C7" s="29"/>
      <c r="D7" s="29"/>
      <c r="E7" s="29"/>
      <c r="F7" s="29"/>
    </row>
    <row r="8" spans="1:6" ht="31.95" customHeight="1" thickBot="1" x14ac:dyDescent="0.35">
      <c r="B8" s="5" t="s">
        <v>6</v>
      </c>
      <c r="C8" s="25"/>
      <c r="D8" s="25"/>
      <c r="E8" s="25"/>
      <c r="F8" s="25"/>
    </row>
    <row r="9" spans="1:6" ht="18.600000000000001" thickBot="1" x14ac:dyDescent="0.35">
      <c r="B9" s="2" t="s">
        <v>7</v>
      </c>
      <c r="C9" s="26"/>
      <c r="D9" s="26"/>
      <c r="E9" s="26"/>
      <c r="F9" s="26"/>
    </row>
    <row r="10" spans="1:6" ht="18.600000000000001" thickBot="1" x14ac:dyDescent="0.35">
      <c r="B10" s="2" t="s">
        <v>8</v>
      </c>
      <c r="C10" s="26"/>
      <c r="D10" s="26"/>
      <c r="E10" s="26"/>
      <c r="F10" s="26"/>
    </row>
    <row r="11" spans="1:6" ht="19.5" customHeight="1" thickBot="1" x14ac:dyDescent="0.35">
      <c r="B11" s="3" t="s">
        <v>63</v>
      </c>
      <c r="C11" s="26"/>
      <c r="D11" s="26"/>
      <c r="E11" s="26"/>
      <c r="F11" s="26"/>
    </row>
    <row r="12" spans="1:6" ht="18.600000000000001" thickBot="1" x14ac:dyDescent="0.35">
      <c r="B12" s="4" t="s">
        <v>9</v>
      </c>
      <c r="C12" s="27"/>
      <c r="D12" s="27"/>
      <c r="E12" s="27"/>
      <c r="F12" s="27"/>
    </row>
    <row r="13" spans="1:6" ht="14.4" customHeight="1" x14ac:dyDescent="0.3">
      <c r="B13" s="30"/>
      <c r="C13" s="31"/>
      <c r="D13" s="31"/>
      <c r="E13" s="31"/>
      <c r="F13" s="31"/>
    </row>
    <row r="14" spans="1:6" ht="14.4" customHeight="1" thickBot="1" x14ac:dyDescent="0.35">
      <c r="B14" s="32"/>
      <c r="C14" s="33"/>
      <c r="D14" s="33"/>
      <c r="E14" s="33"/>
      <c r="F14" s="33"/>
    </row>
    <row r="15" spans="1:6" ht="35.4" customHeight="1" thickBot="1" x14ac:dyDescent="0.35">
      <c r="A15" s="37" t="s">
        <v>64</v>
      </c>
      <c r="B15" s="7" t="s">
        <v>10</v>
      </c>
      <c r="C15" s="8" t="s">
        <v>11</v>
      </c>
      <c r="D15" s="8" t="s">
        <v>12</v>
      </c>
      <c r="E15" s="8" t="s">
        <v>13</v>
      </c>
      <c r="F15" s="9" t="s">
        <v>14</v>
      </c>
    </row>
    <row r="16" spans="1:6" ht="78.599999999999994" thickBot="1" x14ac:dyDescent="0.35">
      <c r="A16" s="6">
        <v>1</v>
      </c>
      <c r="B16" s="48" t="s">
        <v>15</v>
      </c>
      <c r="C16" s="11" t="s">
        <v>4</v>
      </c>
      <c r="D16" s="15">
        <v>19800</v>
      </c>
      <c r="E16" s="13"/>
      <c r="F16" s="12">
        <f t="shared" ref="F16:F77" si="0">E16*D16</f>
        <v>0</v>
      </c>
    </row>
    <row r="17" spans="1:6" ht="78.599999999999994" thickBot="1" x14ac:dyDescent="0.35">
      <c r="A17" s="6">
        <v>2</v>
      </c>
      <c r="B17" s="45" t="s">
        <v>16</v>
      </c>
      <c r="C17" s="11" t="s">
        <v>3</v>
      </c>
      <c r="D17" s="15">
        <v>7560</v>
      </c>
      <c r="E17" s="13"/>
      <c r="F17" s="12">
        <f t="shared" si="0"/>
        <v>0</v>
      </c>
    </row>
    <row r="18" spans="1:6" ht="63" thickBot="1" x14ac:dyDescent="0.35">
      <c r="A18" s="6">
        <v>3</v>
      </c>
      <c r="B18" s="38" t="s">
        <v>83</v>
      </c>
      <c r="C18" s="11" t="s">
        <v>3</v>
      </c>
      <c r="D18" s="15">
        <v>7035</v>
      </c>
      <c r="E18" s="13"/>
      <c r="F18" s="12">
        <f t="shared" si="0"/>
        <v>0</v>
      </c>
    </row>
    <row r="19" spans="1:6" ht="31.8" thickBot="1" x14ac:dyDescent="0.35">
      <c r="A19" s="6">
        <v>4</v>
      </c>
      <c r="B19" s="38" t="s">
        <v>0</v>
      </c>
      <c r="C19" s="39" t="s">
        <v>3</v>
      </c>
      <c r="D19" s="15">
        <v>406.56000000000006</v>
      </c>
      <c r="E19" s="13"/>
      <c r="F19" s="12">
        <f t="shared" si="0"/>
        <v>0</v>
      </c>
    </row>
    <row r="20" spans="1:6" ht="31.8" thickBot="1" x14ac:dyDescent="0.35">
      <c r="A20" s="6">
        <v>5</v>
      </c>
      <c r="B20" s="10" t="s">
        <v>38</v>
      </c>
      <c r="C20" s="40" t="s">
        <v>17</v>
      </c>
      <c r="D20" s="15">
        <v>12.5334</v>
      </c>
      <c r="E20" s="13"/>
      <c r="F20" s="12">
        <f>E20*D20</f>
        <v>0</v>
      </c>
    </row>
    <row r="21" spans="1:6" ht="47.4" thickBot="1" x14ac:dyDescent="0.35">
      <c r="A21" s="6">
        <v>6</v>
      </c>
      <c r="B21" s="10" t="s">
        <v>86</v>
      </c>
      <c r="C21" s="40" t="s">
        <v>17</v>
      </c>
      <c r="D21" s="15">
        <v>538.56000000000006</v>
      </c>
      <c r="E21" s="13"/>
      <c r="F21" s="12">
        <f t="shared" si="0"/>
        <v>0</v>
      </c>
    </row>
    <row r="22" spans="1:6" ht="47.4" thickBot="1" x14ac:dyDescent="0.35">
      <c r="A22" s="6">
        <v>7</v>
      </c>
      <c r="B22" s="41" t="s">
        <v>87</v>
      </c>
      <c r="C22" s="41" t="s">
        <v>17</v>
      </c>
      <c r="D22" s="15">
        <v>54.84</v>
      </c>
      <c r="E22" s="13"/>
      <c r="F22" s="12">
        <f>E22*D22</f>
        <v>0</v>
      </c>
    </row>
    <row r="23" spans="1:6" ht="63" thickBot="1" x14ac:dyDescent="0.35">
      <c r="A23" s="6">
        <v>8</v>
      </c>
      <c r="B23" s="10" t="s">
        <v>39</v>
      </c>
      <c r="C23" s="10" t="s">
        <v>18</v>
      </c>
      <c r="D23" s="15">
        <v>74596.029200000019</v>
      </c>
      <c r="E23" s="13"/>
      <c r="F23" s="12">
        <f t="shared" si="0"/>
        <v>0</v>
      </c>
    </row>
    <row r="24" spans="1:6" ht="219" thickBot="1" x14ac:dyDescent="0.35">
      <c r="A24" s="6">
        <v>9</v>
      </c>
      <c r="B24" s="10" t="s">
        <v>1</v>
      </c>
      <c r="C24" s="11" t="s">
        <v>19</v>
      </c>
      <c r="D24" s="15">
        <v>420</v>
      </c>
      <c r="E24" s="13"/>
      <c r="F24" s="12">
        <f t="shared" si="0"/>
        <v>0</v>
      </c>
    </row>
    <row r="25" spans="1:6" ht="78.599999999999994" thickBot="1" x14ac:dyDescent="0.35">
      <c r="A25" s="6">
        <v>10</v>
      </c>
      <c r="B25" s="42" t="s">
        <v>65</v>
      </c>
      <c r="C25" s="11" t="s">
        <v>20</v>
      </c>
      <c r="D25" s="15">
        <v>1040000</v>
      </c>
      <c r="E25" s="13"/>
      <c r="F25" s="12">
        <f t="shared" si="0"/>
        <v>0</v>
      </c>
    </row>
    <row r="26" spans="1:6" ht="156.6" thickBot="1" x14ac:dyDescent="0.35">
      <c r="A26" s="6">
        <v>11</v>
      </c>
      <c r="B26" s="42" t="s">
        <v>40</v>
      </c>
      <c r="C26" s="11" t="s">
        <v>19</v>
      </c>
      <c r="D26" s="15">
        <v>11720</v>
      </c>
      <c r="E26" s="13"/>
      <c r="F26" s="12">
        <f t="shared" si="0"/>
        <v>0</v>
      </c>
    </row>
    <row r="27" spans="1:6" ht="78.599999999999994" thickBot="1" x14ac:dyDescent="0.35">
      <c r="A27" s="6">
        <v>12</v>
      </c>
      <c r="B27" s="43" t="s">
        <v>70</v>
      </c>
      <c r="C27" s="11" t="s">
        <v>19</v>
      </c>
      <c r="D27" s="15">
        <v>1800</v>
      </c>
      <c r="E27" s="13"/>
      <c r="F27" s="12">
        <f t="shared" si="0"/>
        <v>0</v>
      </c>
    </row>
    <row r="28" spans="1:6" ht="141" thickBot="1" x14ac:dyDescent="0.35">
      <c r="A28" s="6">
        <v>13</v>
      </c>
      <c r="B28" s="43" t="s">
        <v>66</v>
      </c>
      <c r="C28" s="44" t="s">
        <v>21</v>
      </c>
      <c r="D28" s="15">
        <v>9</v>
      </c>
      <c r="E28" s="13"/>
      <c r="F28" s="12">
        <f t="shared" si="0"/>
        <v>0</v>
      </c>
    </row>
    <row r="29" spans="1:6" ht="78.599999999999994" thickBot="1" x14ac:dyDescent="0.35">
      <c r="A29" s="6">
        <v>14</v>
      </c>
      <c r="B29" s="52" t="s">
        <v>82</v>
      </c>
      <c r="C29" s="44" t="s">
        <v>21</v>
      </c>
      <c r="D29" s="15">
        <v>112</v>
      </c>
      <c r="E29" s="13"/>
      <c r="F29" s="12">
        <f t="shared" si="0"/>
        <v>0</v>
      </c>
    </row>
    <row r="30" spans="1:6" ht="94.2" thickBot="1" x14ac:dyDescent="0.35">
      <c r="A30" s="6">
        <v>15</v>
      </c>
      <c r="B30" s="52" t="s">
        <v>84</v>
      </c>
      <c r="C30" s="44" t="s">
        <v>21</v>
      </c>
      <c r="D30" s="15">
        <v>112</v>
      </c>
      <c r="E30" s="13"/>
      <c r="F30" s="12">
        <f t="shared" si="0"/>
        <v>0</v>
      </c>
    </row>
    <row r="31" spans="1:6" ht="146.4" customHeight="1" thickBot="1" x14ac:dyDescent="0.35">
      <c r="A31" s="6">
        <v>16</v>
      </c>
      <c r="B31" s="42" t="s">
        <v>77</v>
      </c>
      <c r="C31" s="44" t="s">
        <v>21</v>
      </c>
      <c r="D31" s="15">
        <v>116</v>
      </c>
      <c r="E31" s="13"/>
      <c r="F31" s="12">
        <f t="shared" si="0"/>
        <v>0</v>
      </c>
    </row>
    <row r="32" spans="1:6" ht="187.8" thickBot="1" x14ac:dyDescent="0.35">
      <c r="A32" s="6">
        <v>17</v>
      </c>
      <c r="B32" s="42" t="s">
        <v>41</v>
      </c>
      <c r="C32" s="11" t="s">
        <v>19</v>
      </c>
      <c r="D32" s="15">
        <v>1300</v>
      </c>
      <c r="E32" s="13"/>
      <c r="F32" s="12">
        <f t="shared" si="0"/>
        <v>0</v>
      </c>
    </row>
    <row r="33" spans="1:6" ht="125.4" thickBot="1" x14ac:dyDescent="0.35">
      <c r="A33" s="6">
        <v>18</v>
      </c>
      <c r="B33" s="45" t="s">
        <v>42</v>
      </c>
      <c r="C33" s="40" t="s">
        <v>22</v>
      </c>
      <c r="D33" s="15">
        <v>9</v>
      </c>
      <c r="E33" s="13"/>
      <c r="F33" s="12">
        <f t="shared" si="0"/>
        <v>0</v>
      </c>
    </row>
    <row r="34" spans="1:6" ht="129.6" customHeight="1" thickBot="1" x14ac:dyDescent="0.35">
      <c r="A34" s="6">
        <v>19</v>
      </c>
      <c r="B34" s="45" t="s">
        <v>81</v>
      </c>
      <c r="C34" s="40" t="s">
        <v>22</v>
      </c>
      <c r="D34" s="15">
        <v>9</v>
      </c>
      <c r="E34" s="13"/>
      <c r="F34" s="12">
        <f t="shared" si="0"/>
        <v>0</v>
      </c>
    </row>
    <row r="35" spans="1:6" ht="94.2" thickBot="1" x14ac:dyDescent="0.35">
      <c r="A35" s="6">
        <v>20</v>
      </c>
      <c r="B35" s="52" t="s">
        <v>85</v>
      </c>
      <c r="C35" s="40" t="s">
        <v>22</v>
      </c>
      <c r="D35" s="15">
        <v>9</v>
      </c>
      <c r="E35" s="13"/>
      <c r="F35" s="12">
        <f t="shared" si="0"/>
        <v>0</v>
      </c>
    </row>
    <row r="36" spans="1:6" ht="94.2" thickBot="1" x14ac:dyDescent="0.35">
      <c r="A36" s="6">
        <v>21</v>
      </c>
      <c r="B36" s="49" t="s">
        <v>2</v>
      </c>
      <c r="C36" s="40" t="s">
        <v>23</v>
      </c>
      <c r="D36" s="15">
        <v>480</v>
      </c>
      <c r="E36" s="13"/>
      <c r="F36" s="12">
        <f t="shared" si="0"/>
        <v>0</v>
      </c>
    </row>
    <row r="37" spans="1:6" ht="78.599999999999994" thickBot="1" x14ac:dyDescent="0.35">
      <c r="A37" s="6">
        <v>22</v>
      </c>
      <c r="B37" s="43" t="s">
        <v>71</v>
      </c>
      <c r="C37" s="40" t="s">
        <v>23</v>
      </c>
      <c r="D37" s="15">
        <v>480</v>
      </c>
      <c r="E37" s="13"/>
      <c r="F37" s="12">
        <f t="shared" si="0"/>
        <v>0</v>
      </c>
    </row>
    <row r="38" spans="1:6" ht="47.4" thickBot="1" x14ac:dyDescent="0.35">
      <c r="A38" s="6">
        <v>23</v>
      </c>
      <c r="B38" s="45" t="s">
        <v>24</v>
      </c>
      <c r="C38" s="40" t="s">
        <v>23</v>
      </c>
      <c r="D38" s="15">
        <v>325</v>
      </c>
      <c r="E38" s="13"/>
      <c r="F38" s="12">
        <f t="shared" si="0"/>
        <v>0</v>
      </c>
    </row>
    <row r="39" spans="1:6" ht="63" thickBot="1" x14ac:dyDescent="0.35">
      <c r="A39" s="6">
        <v>24</v>
      </c>
      <c r="B39" s="45" t="s">
        <v>80</v>
      </c>
      <c r="C39" s="40" t="s">
        <v>3</v>
      </c>
      <c r="D39" s="15">
        <v>30</v>
      </c>
      <c r="E39" s="13"/>
      <c r="F39" s="12">
        <f t="shared" si="0"/>
        <v>0</v>
      </c>
    </row>
    <row r="40" spans="1:6" ht="31.8" thickBot="1" x14ac:dyDescent="0.35">
      <c r="A40" s="6">
        <v>25</v>
      </c>
      <c r="B40" s="45" t="s">
        <v>25</v>
      </c>
      <c r="C40" s="40" t="s">
        <v>3</v>
      </c>
      <c r="D40" s="15">
        <v>15</v>
      </c>
      <c r="E40" s="13"/>
      <c r="F40" s="12">
        <f t="shared" si="0"/>
        <v>0</v>
      </c>
    </row>
    <row r="41" spans="1:6" ht="47.4" thickBot="1" x14ac:dyDescent="0.35">
      <c r="A41" s="6">
        <v>26</v>
      </c>
      <c r="B41" s="45" t="s">
        <v>26</v>
      </c>
      <c r="C41" s="40" t="s">
        <v>27</v>
      </c>
      <c r="D41" s="15">
        <v>500</v>
      </c>
      <c r="E41" s="13"/>
      <c r="F41" s="12">
        <f t="shared" si="0"/>
        <v>0</v>
      </c>
    </row>
    <row r="42" spans="1:6" ht="63" thickBot="1" x14ac:dyDescent="0.35">
      <c r="A42" s="6">
        <v>27</v>
      </c>
      <c r="B42" s="45" t="s">
        <v>67</v>
      </c>
      <c r="C42" s="40" t="s">
        <v>23</v>
      </c>
      <c r="D42" s="15">
        <v>500</v>
      </c>
      <c r="E42" s="13"/>
      <c r="F42" s="12">
        <f t="shared" si="0"/>
        <v>0</v>
      </c>
    </row>
    <row r="43" spans="1:6" ht="172.2" thickBot="1" x14ac:dyDescent="0.35">
      <c r="A43" s="6">
        <v>28</v>
      </c>
      <c r="B43" s="43" t="s">
        <v>68</v>
      </c>
      <c r="C43" s="11" t="s">
        <v>22</v>
      </c>
      <c r="D43" s="15">
        <v>9</v>
      </c>
      <c r="E43" s="13"/>
      <c r="F43" s="12">
        <f t="shared" si="0"/>
        <v>0</v>
      </c>
    </row>
    <row r="44" spans="1:6" ht="31.8" thickBot="1" x14ac:dyDescent="0.35">
      <c r="A44" s="6">
        <v>29</v>
      </c>
      <c r="B44" s="43" t="s">
        <v>72</v>
      </c>
      <c r="C44" s="40" t="s">
        <v>28</v>
      </c>
      <c r="D44" s="15">
        <v>200</v>
      </c>
      <c r="E44" s="13"/>
      <c r="F44" s="12">
        <f t="shared" si="0"/>
        <v>0</v>
      </c>
    </row>
    <row r="45" spans="1:6" ht="172.2" customHeight="1" thickBot="1" x14ac:dyDescent="0.35">
      <c r="A45" s="6">
        <v>30</v>
      </c>
      <c r="B45" s="43" t="s">
        <v>29</v>
      </c>
      <c r="C45" s="11" t="s">
        <v>22</v>
      </c>
      <c r="D45" s="15">
        <v>26</v>
      </c>
      <c r="E45" s="13"/>
      <c r="F45" s="12">
        <f t="shared" si="0"/>
        <v>0</v>
      </c>
    </row>
    <row r="46" spans="1:6" ht="31.8" thickBot="1" x14ac:dyDescent="0.35">
      <c r="A46" s="6">
        <v>31</v>
      </c>
      <c r="B46" s="43" t="s">
        <v>73</v>
      </c>
      <c r="C46" s="40" t="s">
        <v>28</v>
      </c>
      <c r="D46" s="15">
        <v>1100</v>
      </c>
      <c r="E46" s="13"/>
      <c r="F46" s="12">
        <f t="shared" si="0"/>
        <v>0</v>
      </c>
    </row>
    <row r="47" spans="1:6" ht="297" thickBot="1" x14ac:dyDescent="0.35">
      <c r="A47" s="6">
        <v>32</v>
      </c>
      <c r="B47" s="43" t="s">
        <v>30</v>
      </c>
      <c r="C47" s="40" t="s">
        <v>22</v>
      </c>
      <c r="D47" s="15">
        <v>20</v>
      </c>
      <c r="E47" s="13"/>
      <c r="F47" s="12">
        <f t="shared" si="0"/>
        <v>0</v>
      </c>
    </row>
    <row r="48" spans="1:6" ht="78.599999999999994" thickBot="1" x14ac:dyDescent="0.35">
      <c r="A48" s="6">
        <v>33</v>
      </c>
      <c r="B48" s="16" t="s">
        <v>79</v>
      </c>
      <c r="C48" s="43" t="s">
        <v>31</v>
      </c>
      <c r="D48" s="15">
        <v>20</v>
      </c>
      <c r="E48" s="13"/>
      <c r="F48" s="12">
        <f t="shared" si="0"/>
        <v>0</v>
      </c>
    </row>
    <row r="49" spans="1:6" ht="63" thickBot="1" x14ac:dyDescent="0.35">
      <c r="A49" s="6">
        <v>34</v>
      </c>
      <c r="B49" s="43" t="s">
        <v>32</v>
      </c>
      <c r="C49" s="43" t="s">
        <v>31</v>
      </c>
      <c r="D49" s="15">
        <v>20</v>
      </c>
      <c r="E49" s="13"/>
      <c r="F49" s="12">
        <f t="shared" si="0"/>
        <v>0</v>
      </c>
    </row>
    <row r="50" spans="1:6" ht="31.8" thickBot="1" x14ac:dyDescent="0.35">
      <c r="A50" s="6">
        <v>35</v>
      </c>
      <c r="B50" s="43" t="s">
        <v>43</v>
      </c>
      <c r="C50" s="43" t="s">
        <v>31</v>
      </c>
      <c r="D50" s="15">
        <v>1</v>
      </c>
      <c r="E50" s="13"/>
      <c r="F50" s="12">
        <f t="shared" si="0"/>
        <v>0</v>
      </c>
    </row>
    <row r="51" spans="1:6" ht="31.8" thickBot="1" x14ac:dyDescent="0.35">
      <c r="A51" s="6">
        <v>36</v>
      </c>
      <c r="B51" s="53" t="s">
        <v>33</v>
      </c>
      <c r="C51" s="43" t="s">
        <v>31</v>
      </c>
      <c r="D51" s="15">
        <v>6</v>
      </c>
      <c r="E51" s="13"/>
      <c r="F51" s="12">
        <f t="shared" si="0"/>
        <v>0</v>
      </c>
    </row>
    <row r="52" spans="1:6" ht="31.8" thickBot="1" x14ac:dyDescent="0.35">
      <c r="A52" s="6">
        <v>37</v>
      </c>
      <c r="B52" s="43" t="s">
        <v>34</v>
      </c>
      <c r="C52" s="43" t="s">
        <v>35</v>
      </c>
      <c r="D52" s="15">
        <v>850</v>
      </c>
      <c r="E52" s="13"/>
      <c r="F52" s="12">
        <f t="shared" si="0"/>
        <v>0</v>
      </c>
    </row>
    <row r="53" spans="1:6" ht="31.8" thickBot="1" x14ac:dyDescent="0.35">
      <c r="A53" s="6">
        <v>38</v>
      </c>
      <c r="B53" s="43" t="s">
        <v>44</v>
      </c>
      <c r="C53" s="43" t="s">
        <v>3</v>
      </c>
      <c r="D53" s="15">
        <v>223.3</v>
      </c>
      <c r="E53" s="13"/>
      <c r="F53" s="12">
        <f>E53*D53</f>
        <v>0</v>
      </c>
    </row>
    <row r="54" spans="1:6" ht="31.8" thickBot="1" x14ac:dyDescent="0.35">
      <c r="A54" s="6">
        <v>39</v>
      </c>
      <c r="B54" s="43" t="s">
        <v>36</v>
      </c>
      <c r="C54" s="43" t="s">
        <v>3</v>
      </c>
      <c r="D54" s="15">
        <v>69</v>
      </c>
      <c r="E54" s="13"/>
      <c r="F54" s="12">
        <f>E54*D54</f>
        <v>0</v>
      </c>
    </row>
    <row r="55" spans="1:6" ht="78.599999999999994" thickBot="1" x14ac:dyDescent="0.35">
      <c r="A55" s="6">
        <v>40</v>
      </c>
      <c r="B55" s="43" t="s">
        <v>76</v>
      </c>
      <c r="C55" s="43" t="s">
        <v>35</v>
      </c>
      <c r="D55" s="15">
        <v>600</v>
      </c>
      <c r="E55" s="13"/>
      <c r="F55" s="12">
        <f t="shared" si="0"/>
        <v>0</v>
      </c>
    </row>
    <row r="56" spans="1:6" ht="47.4" thickBot="1" x14ac:dyDescent="0.35">
      <c r="A56" s="6">
        <v>41</v>
      </c>
      <c r="B56" s="43" t="s">
        <v>75</v>
      </c>
      <c r="C56" s="43" t="s">
        <v>31</v>
      </c>
      <c r="D56" s="15">
        <v>2</v>
      </c>
      <c r="E56" s="13"/>
      <c r="F56" s="12">
        <f t="shared" si="0"/>
        <v>0</v>
      </c>
    </row>
    <row r="57" spans="1:6" ht="47.4" thickBot="1" x14ac:dyDescent="0.35">
      <c r="A57" s="6">
        <v>42</v>
      </c>
      <c r="B57" s="43" t="s">
        <v>74</v>
      </c>
      <c r="C57" s="43" t="s">
        <v>35</v>
      </c>
      <c r="D57" s="15">
        <v>500</v>
      </c>
      <c r="E57" s="13"/>
      <c r="F57" s="12">
        <f t="shared" si="0"/>
        <v>0</v>
      </c>
    </row>
    <row r="58" spans="1:6" ht="47.4" thickBot="1" x14ac:dyDescent="0.35">
      <c r="A58" s="6">
        <v>43</v>
      </c>
      <c r="B58" s="43" t="s">
        <v>37</v>
      </c>
      <c r="C58" s="43" t="s">
        <v>31</v>
      </c>
      <c r="D58" s="15">
        <v>30</v>
      </c>
      <c r="E58" s="13"/>
      <c r="F58" s="12">
        <f t="shared" si="0"/>
        <v>0</v>
      </c>
    </row>
    <row r="59" spans="1:6" ht="45.6" customHeight="1" thickBot="1" x14ac:dyDescent="0.35">
      <c r="A59" s="6">
        <v>44</v>
      </c>
      <c r="B59" s="43" t="s">
        <v>78</v>
      </c>
      <c r="C59" s="46" t="s">
        <v>31</v>
      </c>
      <c r="D59" s="14">
        <v>4</v>
      </c>
      <c r="E59" s="13"/>
      <c r="F59" s="12">
        <f>E59*D59</f>
        <v>0</v>
      </c>
    </row>
    <row r="60" spans="1:6" ht="141" thickBot="1" x14ac:dyDescent="0.35">
      <c r="A60" s="6">
        <v>45</v>
      </c>
      <c r="B60" s="43" t="s">
        <v>69</v>
      </c>
      <c r="C60" s="46" t="s">
        <v>31</v>
      </c>
      <c r="D60" s="14">
        <v>2</v>
      </c>
      <c r="E60" s="13"/>
      <c r="F60" s="12">
        <f t="shared" si="0"/>
        <v>0</v>
      </c>
    </row>
    <row r="61" spans="1:6" ht="31.8" thickBot="1" x14ac:dyDescent="0.35">
      <c r="A61" s="6">
        <v>46</v>
      </c>
      <c r="B61" s="43" t="s">
        <v>45</v>
      </c>
      <c r="C61" s="46" t="s">
        <v>31</v>
      </c>
      <c r="D61" s="14">
        <v>2</v>
      </c>
      <c r="E61" s="13"/>
      <c r="F61" s="12">
        <f t="shared" si="0"/>
        <v>0</v>
      </c>
    </row>
    <row r="62" spans="1:6" ht="63" thickBot="1" x14ac:dyDescent="0.35">
      <c r="A62" s="6">
        <v>47</v>
      </c>
      <c r="B62" s="43" t="s">
        <v>46</v>
      </c>
      <c r="C62" s="46" t="s">
        <v>31</v>
      </c>
      <c r="D62" s="14">
        <v>16</v>
      </c>
      <c r="E62" s="13"/>
      <c r="F62" s="12">
        <f t="shared" si="0"/>
        <v>0</v>
      </c>
    </row>
    <row r="63" spans="1:6" ht="47.4" thickBot="1" x14ac:dyDescent="0.35">
      <c r="A63" s="6">
        <v>48</v>
      </c>
      <c r="B63" s="50" t="s">
        <v>47</v>
      </c>
      <c r="C63" s="46" t="s">
        <v>3</v>
      </c>
      <c r="D63" s="14">
        <v>9.452</v>
      </c>
      <c r="E63" s="13"/>
      <c r="F63" s="51">
        <f t="shared" ref="F63:F73" si="1">E63*D63</f>
        <v>0</v>
      </c>
    </row>
    <row r="64" spans="1:6" ht="31.8" thickBot="1" x14ac:dyDescent="0.35">
      <c r="A64" s="6">
        <v>49</v>
      </c>
      <c r="B64" s="50" t="s">
        <v>48</v>
      </c>
      <c r="C64" s="46" t="s">
        <v>4</v>
      </c>
      <c r="D64" s="14">
        <v>61.599999999999994</v>
      </c>
      <c r="E64" s="13"/>
      <c r="F64" s="51">
        <f t="shared" si="1"/>
        <v>0</v>
      </c>
    </row>
    <row r="65" spans="1:6" ht="31.8" thickBot="1" x14ac:dyDescent="0.35">
      <c r="A65" s="6">
        <v>50</v>
      </c>
      <c r="B65" s="50" t="s">
        <v>49</v>
      </c>
      <c r="C65" s="46" t="s">
        <v>4</v>
      </c>
      <c r="D65" s="14">
        <v>10</v>
      </c>
      <c r="E65" s="13"/>
      <c r="F65" s="51">
        <f t="shared" si="1"/>
        <v>0</v>
      </c>
    </row>
    <row r="66" spans="1:6" ht="31.8" thickBot="1" x14ac:dyDescent="0.35">
      <c r="A66" s="6">
        <v>51</v>
      </c>
      <c r="B66" s="50" t="s">
        <v>50</v>
      </c>
      <c r="C66" s="46" t="s">
        <v>18</v>
      </c>
      <c r="D66" s="14">
        <v>250</v>
      </c>
      <c r="E66" s="13"/>
      <c r="F66" s="51">
        <f t="shared" si="1"/>
        <v>0</v>
      </c>
    </row>
    <row r="67" spans="1:6" ht="63" thickBot="1" x14ac:dyDescent="0.35">
      <c r="A67" s="6">
        <v>52</v>
      </c>
      <c r="B67" s="50" t="s">
        <v>51</v>
      </c>
      <c r="C67" s="46" t="s">
        <v>31</v>
      </c>
      <c r="D67" s="14">
        <v>10</v>
      </c>
      <c r="E67" s="13"/>
      <c r="F67" s="51">
        <f t="shared" si="1"/>
        <v>0</v>
      </c>
    </row>
    <row r="68" spans="1:6" ht="47.4" thickBot="1" x14ac:dyDescent="0.35">
      <c r="A68" s="6">
        <v>53</v>
      </c>
      <c r="B68" s="50" t="s">
        <v>52</v>
      </c>
      <c r="C68" s="46" t="s">
        <v>31</v>
      </c>
      <c r="D68" s="14">
        <v>1</v>
      </c>
      <c r="E68" s="13"/>
      <c r="F68" s="51">
        <f t="shared" si="1"/>
        <v>0</v>
      </c>
    </row>
    <row r="69" spans="1:6" ht="31.8" thickBot="1" x14ac:dyDescent="0.35">
      <c r="A69" s="6">
        <v>54</v>
      </c>
      <c r="B69" s="50" t="s">
        <v>53</v>
      </c>
      <c r="C69" s="46" t="s">
        <v>31</v>
      </c>
      <c r="D69" s="14">
        <v>1</v>
      </c>
      <c r="E69" s="13"/>
      <c r="F69" s="51">
        <f t="shared" si="1"/>
        <v>0</v>
      </c>
    </row>
    <row r="70" spans="1:6" ht="31.8" thickBot="1" x14ac:dyDescent="0.35">
      <c r="A70" s="6">
        <v>55</v>
      </c>
      <c r="B70" s="50" t="s">
        <v>54</v>
      </c>
      <c r="C70" s="46" t="s">
        <v>31</v>
      </c>
      <c r="D70" s="14">
        <v>1</v>
      </c>
      <c r="E70" s="13"/>
      <c r="F70" s="51">
        <f t="shared" si="1"/>
        <v>0</v>
      </c>
    </row>
    <row r="71" spans="1:6" ht="31.8" thickBot="1" x14ac:dyDescent="0.35">
      <c r="A71" s="6">
        <v>56</v>
      </c>
      <c r="B71" s="50" t="s">
        <v>55</v>
      </c>
      <c r="C71" s="46" t="s">
        <v>31</v>
      </c>
      <c r="D71" s="14">
        <v>2</v>
      </c>
      <c r="E71" s="13"/>
      <c r="F71" s="51">
        <f t="shared" si="1"/>
        <v>0</v>
      </c>
    </row>
    <row r="72" spans="1:6" ht="31.8" thickBot="1" x14ac:dyDescent="0.35">
      <c r="A72" s="6">
        <v>57</v>
      </c>
      <c r="B72" s="50" t="s">
        <v>56</v>
      </c>
      <c r="C72" s="46" t="s">
        <v>35</v>
      </c>
      <c r="D72" s="14">
        <v>30</v>
      </c>
      <c r="E72" s="13"/>
      <c r="F72" s="51">
        <f t="shared" si="1"/>
        <v>0</v>
      </c>
    </row>
    <row r="73" spans="1:6" ht="31.8" thickBot="1" x14ac:dyDescent="0.35">
      <c r="A73" s="6">
        <v>58</v>
      </c>
      <c r="B73" s="50" t="s">
        <v>57</v>
      </c>
      <c r="C73" s="46" t="s">
        <v>35</v>
      </c>
      <c r="D73" s="14">
        <v>30</v>
      </c>
      <c r="E73" s="13"/>
      <c r="F73" s="51">
        <f t="shared" si="1"/>
        <v>0</v>
      </c>
    </row>
    <row r="74" spans="1:6" ht="47.4" thickBot="1" x14ac:dyDescent="0.35">
      <c r="A74" s="6">
        <v>59</v>
      </c>
      <c r="B74" s="50" t="s">
        <v>58</v>
      </c>
      <c r="C74" s="46" t="s">
        <v>4</v>
      </c>
      <c r="D74" s="14">
        <v>89.76</v>
      </c>
      <c r="E74" s="13"/>
      <c r="F74" s="51">
        <f t="shared" si="0"/>
        <v>0</v>
      </c>
    </row>
    <row r="75" spans="1:6" ht="78.599999999999994" thickBot="1" x14ac:dyDescent="0.35">
      <c r="A75" s="6">
        <v>60</v>
      </c>
      <c r="B75" s="50" t="s">
        <v>59</v>
      </c>
      <c r="C75" s="46" t="s">
        <v>4</v>
      </c>
      <c r="D75" s="14">
        <v>67.760000000000005</v>
      </c>
      <c r="E75" s="13"/>
      <c r="F75" s="51">
        <f t="shared" si="0"/>
        <v>0</v>
      </c>
    </row>
    <row r="76" spans="1:6" ht="31.8" thickBot="1" x14ac:dyDescent="0.35">
      <c r="A76" s="6">
        <v>61</v>
      </c>
      <c r="B76" s="50" t="s">
        <v>60</v>
      </c>
      <c r="C76" s="46" t="s">
        <v>4</v>
      </c>
      <c r="D76" s="14">
        <v>34.15</v>
      </c>
      <c r="E76" s="13"/>
      <c r="F76" s="51">
        <f t="shared" si="0"/>
        <v>0</v>
      </c>
    </row>
    <row r="77" spans="1:6" ht="78.599999999999994" thickBot="1" x14ac:dyDescent="0.35">
      <c r="A77" s="6">
        <v>62</v>
      </c>
      <c r="B77" s="50" t="s">
        <v>61</v>
      </c>
      <c r="C77" s="46" t="s">
        <v>31</v>
      </c>
      <c r="D77" s="14">
        <v>2</v>
      </c>
      <c r="E77" s="13"/>
      <c r="F77" s="51">
        <f t="shared" si="0"/>
        <v>0</v>
      </c>
    </row>
    <row r="78" spans="1:6" ht="31.8" thickBot="1" x14ac:dyDescent="0.35">
      <c r="A78" s="6">
        <v>63</v>
      </c>
      <c r="B78" s="50" t="s">
        <v>5</v>
      </c>
      <c r="C78" s="46" t="s">
        <v>4</v>
      </c>
      <c r="D78" s="14">
        <v>106.08</v>
      </c>
      <c r="E78" s="13"/>
      <c r="F78" s="51">
        <f>E78*D78</f>
        <v>0</v>
      </c>
    </row>
    <row r="79" spans="1:6" ht="31.8" thickBot="1" x14ac:dyDescent="0.35">
      <c r="A79" s="6">
        <v>64</v>
      </c>
      <c r="B79" s="50" t="s">
        <v>62</v>
      </c>
      <c r="C79" s="46" t="s">
        <v>31</v>
      </c>
      <c r="D79" s="14">
        <v>1</v>
      </c>
      <c r="E79" s="13"/>
      <c r="F79" s="51">
        <f t="shared" ref="F79" si="2">E79*D79</f>
        <v>0</v>
      </c>
    </row>
    <row r="80" spans="1:6" ht="42" customHeight="1" x14ac:dyDescent="0.3">
      <c r="B80" s="54"/>
      <c r="C80" s="55"/>
      <c r="D80" s="55"/>
      <c r="E80" s="56"/>
      <c r="F80" s="47">
        <f>SUM(F16:F79)</f>
        <v>0</v>
      </c>
    </row>
    <row r="81" spans="2:6" ht="15" customHeight="1" x14ac:dyDescent="0.3">
      <c r="B81" s="57"/>
      <c r="C81" s="58"/>
      <c r="D81" s="58"/>
      <c r="E81" s="59"/>
      <c r="F81" s="17"/>
    </row>
    <row r="82" spans="2:6" ht="51.6" customHeight="1" thickBot="1" x14ac:dyDescent="0.35">
      <c r="B82" s="60"/>
      <c r="C82" s="61"/>
      <c r="D82" s="61"/>
      <c r="E82" s="62"/>
      <c r="F82" s="18"/>
    </row>
    <row r="83" spans="2:6" ht="14.4" customHeight="1" x14ac:dyDescent="0.5">
      <c r="F83" s="34"/>
    </row>
    <row r="84" spans="2:6" ht="14.4" customHeight="1" x14ac:dyDescent="0.5">
      <c r="F84" s="35"/>
    </row>
    <row r="85" spans="2:6" ht="15" customHeight="1" thickBot="1" x14ac:dyDescent="0.55000000000000004">
      <c r="F85" s="36"/>
    </row>
  </sheetData>
  <mergeCells count="1">
    <mergeCell ref="B80:E82"/>
  </mergeCells>
  <pageMargins left="0.7" right="0.7" top="0.75" bottom="0.75" header="0.3" footer="0.3"/>
  <pageSetup paperSize="9" scale="2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vt:lpstr>
      <vt:lpstr>BoQ</vt:lpstr>
      <vt:lpstr>'1'!Print_Area</vt:lpstr>
      <vt:lpstr>BoQ!Print_Area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Khalil</dc:creator>
  <cp:keywords/>
  <dc:description/>
  <cp:lastModifiedBy>Dalin Mousa</cp:lastModifiedBy>
  <cp:revision/>
  <dcterms:created xsi:type="dcterms:W3CDTF">2019-03-20T11:27:46Z</dcterms:created>
  <dcterms:modified xsi:type="dcterms:W3CDTF">2024-10-22T12:54:38Z</dcterms:modified>
  <cp:category/>
  <cp:contentStatus/>
</cp:coreProperties>
</file>