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Yildirim\AppData\Local\Microsoft\Windows\INetCache\Content.Outlook\0370I3WY\"/>
    </mc:Choice>
  </mc:AlternateContent>
  <xr:revisionPtr revIDLastSave="0" documentId="13_ncr:1_{DAB477B5-0D3B-4B8F-AA8B-1E556F7A07DC}" xr6:coauthVersionLast="47" xr6:coauthVersionMax="47" xr10:uidLastSave="{00000000-0000-0000-0000-000000000000}"/>
  <bookViews>
    <workbookView xWindow="-108" yWindow="-108" windowWidth="23256" windowHeight="12456" xr2:uid="{450FEA37-DA30-4C3C-B7A2-59B54FEC12E6}"/>
  </bookViews>
  <sheets>
    <sheet name="BoQ _Gölbaşı Hamzalar Köyü İ.O" sheetId="4" r:id="rId1"/>
    <sheet name="Zaman çizelgesi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4" l="1"/>
  <c r="G35" i="4"/>
  <c r="G34" i="4"/>
  <c r="G33" i="4"/>
  <c r="G30" i="4"/>
  <c r="G26" i="4"/>
  <c r="G12" i="4"/>
  <c r="G13" i="4"/>
  <c r="G28" i="4"/>
  <c r="G24" i="4"/>
  <c r="G21" i="4"/>
  <c r="G20" i="4"/>
  <c r="G31" i="4"/>
  <c r="G32" i="4"/>
  <c r="G37" i="4"/>
  <c r="G14" i="4" l="1"/>
  <c r="G15" i="4" l="1"/>
  <c r="G25" i="4"/>
  <c r="G23" i="4" l="1"/>
  <c r="G27" i="4" l="1"/>
  <c r="G16" i="4" l="1"/>
  <c r="G17" i="4"/>
  <c r="G18" i="4"/>
  <c r="G29" i="4"/>
  <c r="G22" i="4"/>
  <c r="G19" i="4"/>
  <c r="G11" i="4"/>
  <c r="G38" i="4" l="1"/>
  <c r="G39" i="4" s="1"/>
  <c r="G40" i="4" s="1"/>
</calcChain>
</file>

<file path=xl/sharedStrings.xml><?xml version="1.0" encoding="utf-8"?>
<sst xmlns="http://schemas.openxmlformats.org/spreadsheetml/2006/main" count="162" uniqueCount="132">
  <si>
    <t>Save the Children</t>
  </si>
  <si>
    <t>Türkiye Ülke Ofisi</t>
  </si>
  <si>
    <t>Estimated Project Duration:</t>
  </si>
  <si>
    <t>Bill of Quantity</t>
  </si>
  <si>
    <t>SN</t>
  </si>
  <si>
    <t>Name of Item / English</t>
  </si>
  <si>
    <t>Description of Item / English</t>
  </si>
  <si>
    <t>Birim - Unit</t>
  </si>
  <si>
    <t>Miktar - Quantity</t>
  </si>
  <si>
    <t>Birim fiyat - Unit Price  (USD $)</t>
  </si>
  <si>
    <t>Toplam Maliyet - Total estimated cost (USD $)</t>
  </si>
  <si>
    <t>İşin Adı / İngilizce</t>
  </si>
  <si>
    <t>İş Tanımı / İngilizce</t>
  </si>
  <si>
    <t>Yapı İşleri</t>
  </si>
  <si>
    <t>Constructual Works</t>
  </si>
  <si>
    <t>P.1</t>
  </si>
  <si>
    <t>P.2</t>
  </si>
  <si>
    <t>TOTAL - TOPLAM</t>
  </si>
  <si>
    <t>KDV (yukarıdaki fiyata KDV dahil değilse lütfen buraya ekleyin) -VAT (if the above price is not included VAT, please add here)</t>
  </si>
  <si>
    <t>KDV Dahil Toplam Fiyat</t>
  </si>
  <si>
    <t>ÖNEMLİ NOTLAR</t>
  </si>
  <si>
    <t>1. Yukarıda belirtilen bütün işler anahtar teslim yapılacaktır.</t>
  </si>
  <si>
    <t>2. Yüklenici firma belirtilen işler için şartnameye uygun malzemeleri tedarik edecek, montajlarını, uygulamalarını tamamlayacaktır.</t>
  </si>
  <si>
    <t>3. Birim fiyatlara KDV dahil ve işçilik dahil edilecektir.</t>
  </si>
  <si>
    <t>4. SCI Mühendisinin onayı olmadan hiç bir iş kaleminde değişim yapılmayacaktır.</t>
  </si>
  <si>
    <t>5. Kullanılan bütün malzemeler TSE onaylı olmak zorundadır.</t>
  </si>
  <si>
    <t>6. Uygulamalar sonunda tadilat alanları temiz bırakılacaktır.</t>
  </si>
  <si>
    <t>IMPORTANT REMARKS</t>
  </si>
  <si>
    <t>1. All the above-mentioned works will be done on a turnkey basis.</t>
  </si>
  <si>
    <t>2. The contractor company will supply the materials in accordance with the specification for the specified works, complete their assembly and applications.</t>
  </si>
  <si>
    <t>3. Unit prices will include VAT and labor.</t>
  </si>
  <si>
    <t>4. No change will be made in any work item without the approval of the SCI Engineer.</t>
  </si>
  <si>
    <t>5. All materials used must be TSE approved.</t>
  </si>
  <si>
    <t>6. At the end of the applications, the renovation areas will be left clean.</t>
  </si>
  <si>
    <t>Firma Adı</t>
  </si>
  <si>
    <t>Firma Yetkilisi</t>
  </si>
  <si>
    <t>İmza / Kaşe</t>
  </si>
  <si>
    <t>Deprem Yardımı - 2023 (Earthquake response - 2023)</t>
  </si>
  <si>
    <t xml:space="preserve">Project Name: </t>
  </si>
  <si>
    <t>ZAMAN ÇİZELGESİ</t>
  </si>
  <si>
    <t>NO</t>
  </si>
  <si>
    <t>M2</t>
  </si>
  <si>
    <t>P.3</t>
  </si>
  <si>
    <t>Mt</t>
  </si>
  <si>
    <t>P.4</t>
  </si>
  <si>
    <t>P.5</t>
  </si>
  <si>
    <t>P.6</t>
  </si>
  <si>
    <t>P.7</t>
  </si>
  <si>
    <t>P.8</t>
  </si>
  <si>
    <t>P.9</t>
  </si>
  <si>
    <t>Adet</t>
  </si>
  <si>
    <t>P.10</t>
  </si>
  <si>
    <t>P.11</t>
  </si>
  <si>
    <t>P.12</t>
  </si>
  <si>
    <t>P.13</t>
  </si>
  <si>
    <t>P.14</t>
  </si>
  <si>
    <t>P.15</t>
  </si>
  <si>
    <t>P.16</t>
  </si>
  <si>
    <t>P.17</t>
  </si>
  <si>
    <t>P.18</t>
  </si>
  <si>
    <t>İç Cephe Boya</t>
  </si>
  <si>
    <t>İç Cephe Tavan Boyası</t>
  </si>
  <si>
    <t>Çatı Örtüsü Yapılması</t>
  </si>
  <si>
    <t>Duvar Seramik Kaplama</t>
  </si>
  <si>
    <t>İç Cephe Yağlı Boya</t>
  </si>
  <si>
    <t>Yer Seramik Kaplama</t>
  </si>
  <si>
    <t>Ayna</t>
  </si>
  <si>
    <t xml:space="preserve">Hamzalar Köyü İlkokulu </t>
  </si>
  <si>
    <t xml:space="preserve">Çift Girişli Batarya </t>
  </si>
  <si>
    <t>PVC Pencere Kolu Değişimi</t>
  </si>
  <si>
    <t xml:space="preserve">Yağmur Oluğu </t>
  </si>
  <si>
    <t>Çelik Kapı</t>
  </si>
  <si>
    <t>Sıva Üstü 60*60 Led Tavan Armatürü</t>
  </si>
  <si>
    <t>Havalandırma Bacası 30*40</t>
  </si>
  <si>
    <t>Mevcut durumdaki trapez sac üzerine 0.5 mm kalınlıkta sıcak dadırma galvanizli oluklu/trapez sac ile çatı örtüsü yapılması.(Detaylar için Teknik Şartnameyi İnceleyiniz.)</t>
  </si>
  <si>
    <t>Eski boyalı yüzeylere astar uygulanarak iki kat yarımat boya yapılması.(İç cephe) (Detaylar için Teknik Şartnameyi İnceleyiniz.)</t>
  </si>
  <si>
    <t>Eski boyalı tavan yüzeylere iki kat su bazlı mat tavan boyası yapılması(İç cephe) (Detaylar için Teknik Şartnameyi İnceleyiniz.)</t>
  </si>
  <si>
    <t>Eski boyalı yüzeylere astar uygulanarak iki kat yağlı boya yapılması.(İç cephe) (Detaylar için Teknik Şartnameyi İnceleyiniz.)</t>
  </si>
  <si>
    <t>P.19</t>
  </si>
  <si>
    <t>Duş Seti</t>
  </si>
  <si>
    <t>Çift kumandalı,duvardan çıkışlı duş bataryası,banyo ve duş bataryası. (Detaylar için Teknik Şartnameyi İnceleyiniz).</t>
  </si>
  <si>
    <t>Takriben 40*50 ayna(Detaylar için Teknik Şartnameyi İnceleyiniz).</t>
  </si>
  <si>
    <t>Ankastre duş seti.(Detaylar için Teknik Şartnameyi İnceleyiniz).</t>
  </si>
  <si>
    <t>Elektrikli Şofben</t>
  </si>
  <si>
    <t>3 kadameli takriben3-4-7 kW değerinde Şofben alımı ve yerine montajı.(Detaylar için Teknik Şartnameyi İnceleyiniz)</t>
  </si>
  <si>
    <t>Mevcut durumda hasar görmüş PVC pencere kolların değitirilmesi.(Detaylar için Teknik Şartnameyi İnceleyiniz)</t>
  </si>
  <si>
    <t>PVC Çift Cam</t>
  </si>
  <si>
    <t>Takriben 30*40 cm ölçülerinde h:60 yüksekliğinde baca yapılması.(Detaylar için Teknik Şartnameyi İnceleyiniz)</t>
  </si>
  <si>
    <t>P.20</t>
  </si>
  <si>
    <t>P.21</t>
  </si>
  <si>
    <t>Tekli Buzlu Cam</t>
  </si>
  <si>
    <t>70*65 cm ebatlarında tekli buz cam.(yerinde ölçü alınacak)(Detaylar için Teknik Şartnameyi İnceleyiniz)</t>
  </si>
  <si>
    <t>Metal kapı Kilidi</t>
  </si>
  <si>
    <t>(20*50) cm veya (30*50) cm veya (33*50)cm anma ebatlarında,her türlü desen ve yüzey özelliğinde 1.kalite renkli seramik duvar karoları ile 3 mm derz aralıklı duvar kaplaması yapılması.(Karo yapıştırıcısı ile). Detaylar için Teknik Şartnameyi İnceleyiniz.)</t>
  </si>
  <si>
    <t>90*210 cm ebatlarında (kesin ölçü için yerinde ölçü alınacak.) çelik kapı üretim ve montaj standartlarına uygun kapı alımı ve yerine montajı.(Detaylar için Teknik Şartnameyi İnceleyiniz)</t>
  </si>
  <si>
    <t>Sıva üstü,min 60*60 ebatlarında Led li tavan armatürü (ışık akısı en az 3300 lm,armatür ışıksal verimi en az 100 lm/w) alımı ve yerine montajı.(Detaylar için Teknik Şartnameyi İnceleyiniz)</t>
  </si>
  <si>
    <t>Antipas Boya</t>
  </si>
  <si>
    <t>Demir yüzeylere korozyona karşıiki kat  antipas  boya yapılması.(Detaylar için Teknik Şartnameyi İnceleyiniz)</t>
  </si>
  <si>
    <t>Düzeltme Sıvası</t>
  </si>
  <si>
    <t>Perlitli sıva alçısı ve saten alçı harçlarının karışımı ile ortalama 5 mm kalınlıkta düzeltme sıvası yapılması (Kaba sıva, brüt beton yüzeyler, perlitli alçı yüzeyler vb. yüzeylere).(Detaylar için Teknik Şartnameyi İnceleyiniz.)</t>
  </si>
  <si>
    <t>Location/Adress:Gölbaşı-Adıyaman</t>
  </si>
  <si>
    <t>(40*40) cm anma ebatlarında,her türlü desen ve yüzey özelliğinde 1.kalite renkli seramik yer karoları ile 3mm derz aralıklı döşeme kaplaması yapılması.(Karo yapıştırıcısı ile). Detaylar için Teknik Şartnameyi İnceleyiniz.)</t>
  </si>
  <si>
    <t>Pvc ve alüminyum doğramaya profil ile 4+4 mm kalınlıkta 12 mm ara boşluklu çift cam takılması.(Detaylar için Teknik Şartnameyi İnceleyiniz)</t>
  </si>
  <si>
    <t xml:space="preserve"> Çatılar için Çelik Çinko Yağmur Oluğu Temini ve Yerine Montajı.(Detaylar için Teknik Şartnameyi İnceleyiniz)</t>
  </si>
  <si>
    <t>Yağmur Oluğu İniş Borusu</t>
  </si>
  <si>
    <t>P.22</t>
  </si>
  <si>
    <t xml:space="preserve"> ı(Detaylar için Teknik Şartnameyi İnceleyiniz)</t>
  </si>
  <si>
    <t>Gömme silindirli iç ve dış kapı kilidinin alınması ve yerine takılması(Kapı kolları ile beraber.).(Detaylar için Teknik Şartnameyi İnceleyiniz)</t>
  </si>
  <si>
    <t>Aydınlatma Noktası</t>
  </si>
  <si>
    <t>P.23</t>
  </si>
  <si>
    <t>3 adet led projektör 100W(dış mekan IP66).(Detaylar için Teknik Şartnameyi İnceleyiniz)</t>
  </si>
  <si>
    <t>Saçak Alın Tahtası</t>
  </si>
  <si>
    <t>P.24</t>
  </si>
  <si>
    <t>P.25</t>
  </si>
  <si>
    <t>Alaturka Hela Taşları</t>
  </si>
  <si>
    <t>Plastik sifonlu pikten takriben 50*60 cm ekstra sınıf ,Fayans camlaşmış çini alaturka hela taşı alımı ve yerine montajı(Detaylar için Teknik Şartnameyi İnceleyiniz)</t>
  </si>
  <si>
    <t>15-25 cm Genişlikte 2,5 cm Kalınlıkta 1 .Sınıf Çam Kerestesi İle Saçak Alın Tahtası Yapılması ve yerine montajı.(Detaylar için Teknik Şartnameyi İnceleyiniz)</t>
  </si>
  <si>
    <t>PVC Pencere (Vasistas Pencere)</t>
  </si>
  <si>
    <t>Takriben 50*50 ölçülerinde(yerinde ölçü alınacak) çatı holu için pencere alımı ve yerine montajı(Kesin ölçü için yerinde ölçü alınacaktır.)(Detaylar için Teknik Şartnameyi İnceleyiniz)</t>
  </si>
  <si>
    <t>Yer süzgeci</t>
  </si>
  <si>
    <t>Demir Kapı</t>
  </si>
  <si>
    <t>P.26</t>
  </si>
  <si>
    <t>P.27</t>
  </si>
  <si>
    <t>Yer süzgeci pirinç kromajlı ızgaralı, gövde plastik 15x15 cm Ø 70 çıkışlı yer süzgeci alımı ve yerine montajı.(Detaylar için Teknik Şartnameyi İnceleyiniz)</t>
  </si>
  <si>
    <t>100*190 cm ebatlarında kare ve dikdörtgen profillerle kapı yapılması ve yerine konulması</t>
  </si>
  <si>
    <t>Project Name: Location/Adress:Adıyaman -Gölbaşı Hamzalar Village Primary School</t>
  </si>
  <si>
    <t>XX TAKVİM GÜNÜ</t>
  </si>
  <si>
    <t>Anlaşılması durumunda kaç takvim günü içerisinde işe başlayabilirsiniz</t>
  </si>
  <si>
    <t>Anlaşılması durumunda talep edilen ödeme planı? Ön, ara ödeme vs, (doldurulmadığı durumda, teslimat sonrası tam ödeme olarak kabul edilecektir)</t>
  </si>
  <si>
    <t xml:space="preserve">Bu kısım doldurulmadığı taktirde, teslimat ve faturaya müteakip ödeme yapılacaktır </t>
  </si>
  <si>
    <r>
      <t xml:space="preserve">   İŞ BİTİM SÜRESİ </t>
    </r>
    <r>
      <rPr>
        <b/>
        <sz val="12"/>
        <color theme="1"/>
        <rFont val="Calibri"/>
        <family val="2"/>
        <scheme val="minor"/>
      </rPr>
      <t>TOPLAM İŞ BİTİM SÜRESİ TAKVİM GÜNÜ OLARAK BELİRTİLMELİDİR)</t>
    </r>
  </si>
  <si>
    <t>Onarım Yapılacak 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</si>
</sst>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$-409]* #,##0.00_ ;_-[$$-409]* \-#,##0.00\ ;_-[$$-409]* &quot;-&quot;??_ ;_-@_ "/>
  </numFmts>
  <fonts count="2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color rgb="FFFF0000"/>
      <name val="Lato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left" wrapText="1"/>
    </xf>
    <xf numFmtId="0" fontId="8" fillId="9" borderId="23" xfId="0" applyFont="1" applyFill="1" applyBorder="1" applyAlignment="1">
      <alignment horizontal="left" wrapText="1"/>
    </xf>
    <xf numFmtId="0" fontId="8" fillId="9" borderId="33" xfId="0" applyFont="1" applyFill="1" applyBorder="1" applyAlignment="1">
      <alignment horizontal="left" wrapText="1"/>
    </xf>
    <xf numFmtId="0" fontId="8" fillId="10" borderId="35" xfId="0" applyFont="1" applyFill="1" applyBorder="1" applyAlignment="1">
      <alignment horizontal="left" wrapText="1"/>
    </xf>
    <xf numFmtId="0" fontId="8" fillId="10" borderId="4" xfId="0" applyFont="1" applyFill="1" applyBorder="1" applyAlignment="1">
      <alignment horizontal="left" wrapText="1"/>
    </xf>
    <xf numFmtId="0" fontId="8" fillId="10" borderId="21" xfId="0" applyFont="1" applyFill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12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9" fillId="6" borderId="23" xfId="0" applyNumberFormat="1" applyFont="1" applyFill="1" applyBorder="1" applyAlignment="1">
      <alignment horizontal="left" vertical="center"/>
    </xf>
    <xf numFmtId="165" fontId="11" fillId="7" borderId="28" xfId="0" applyNumberFormat="1" applyFont="1" applyFill="1" applyBorder="1" applyAlignment="1">
      <alignment horizontal="left"/>
    </xf>
    <xf numFmtId="165" fontId="12" fillId="8" borderId="28" xfId="0" applyNumberFormat="1" applyFont="1" applyFill="1" applyBorder="1"/>
    <xf numFmtId="0" fontId="1" fillId="12" borderId="28" xfId="0" applyFont="1" applyFill="1" applyBorder="1" applyAlignment="1">
      <alignment horizontal="left" vertical="center" wrapText="1"/>
    </xf>
    <xf numFmtId="0" fontId="0" fillId="13" borderId="28" xfId="0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/>
    </xf>
    <xf numFmtId="0" fontId="20" fillId="13" borderId="28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/>
    </xf>
    <xf numFmtId="0" fontId="1" fillId="12" borderId="50" xfId="0" applyFont="1" applyFill="1" applyBorder="1" applyAlignment="1">
      <alignment horizontal="center" vertical="center"/>
    </xf>
    <xf numFmtId="0" fontId="1" fillId="12" borderId="4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1" fillId="5" borderId="2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right" vertical="center" wrapText="1"/>
    </xf>
    <xf numFmtId="0" fontId="6" fillId="3" borderId="22" xfId="0" applyFont="1" applyFill="1" applyBorder="1" applyAlignment="1">
      <alignment horizontal="right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left"/>
    </xf>
    <xf numFmtId="0" fontId="8" fillId="9" borderId="23" xfId="0" applyFont="1" applyFill="1" applyBorder="1" applyAlignment="1">
      <alignment horizontal="left"/>
    </xf>
    <xf numFmtId="0" fontId="8" fillId="9" borderId="33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left" wrapText="1"/>
    </xf>
    <xf numFmtId="0" fontId="7" fillId="4" borderId="27" xfId="0" applyFont="1" applyFill="1" applyBorder="1" applyAlignment="1">
      <alignment horizontal="left" wrapText="1"/>
    </xf>
    <xf numFmtId="0" fontId="7" fillId="4" borderId="38" xfId="0" applyFont="1" applyFill="1" applyBorder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9" fillId="6" borderId="5" xfId="0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7" borderId="31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2" fillId="8" borderId="3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8" fillId="9" borderId="32" xfId="0" applyFont="1" applyFill="1" applyBorder="1" applyAlignment="1">
      <alignment horizontal="right"/>
    </xf>
    <xf numFmtId="0" fontId="8" fillId="9" borderId="23" xfId="0" applyFont="1" applyFill="1" applyBorder="1" applyAlignment="1">
      <alignment horizontal="right"/>
    </xf>
    <xf numFmtId="0" fontId="8" fillId="9" borderId="33" xfId="0" applyFont="1" applyFill="1" applyBorder="1" applyAlignment="1">
      <alignment horizontal="right"/>
    </xf>
    <xf numFmtId="0" fontId="1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10" borderId="34" xfId="0" applyFont="1" applyFill="1" applyBorder="1" applyAlignment="1">
      <alignment horizontal="left"/>
    </xf>
    <xf numFmtId="0" fontId="8" fillId="10" borderId="20" xfId="0" applyFont="1" applyFill="1" applyBorder="1" applyAlignment="1">
      <alignment horizontal="left"/>
    </xf>
    <xf numFmtId="0" fontId="8" fillId="10" borderId="19" xfId="0" applyFont="1" applyFill="1" applyBorder="1" applyAlignment="1">
      <alignment horizontal="left"/>
    </xf>
    <xf numFmtId="0" fontId="7" fillId="10" borderId="32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right"/>
    </xf>
    <xf numFmtId="0" fontId="8" fillId="10" borderId="23" xfId="0" applyFont="1" applyFill="1" applyBorder="1" applyAlignment="1">
      <alignment horizontal="right"/>
    </xf>
    <xf numFmtId="0" fontId="8" fillId="10" borderId="22" xfId="0" applyFont="1" applyFill="1" applyBorder="1" applyAlignment="1">
      <alignment horizontal="right"/>
    </xf>
    <xf numFmtId="0" fontId="8" fillId="10" borderId="32" xfId="0" applyFont="1" applyFill="1" applyBorder="1" applyAlignment="1">
      <alignment horizontal="left"/>
    </xf>
    <xf numFmtId="0" fontId="8" fillId="10" borderId="23" xfId="0" applyFont="1" applyFill="1" applyBorder="1" applyAlignment="1">
      <alignment horizontal="left"/>
    </xf>
    <xf numFmtId="0" fontId="8" fillId="10" borderId="22" xfId="0" applyFont="1" applyFill="1" applyBorder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1" fillId="0" borderId="28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22" fillId="14" borderId="28" xfId="0" applyFont="1" applyFill="1" applyBorder="1" applyAlignment="1">
      <alignment horizontal="center" vertical="center" wrapText="1"/>
    </xf>
    <xf numFmtId="0" fontId="22" fillId="14" borderId="46" xfId="0" applyFont="1" applyFill="1" applyBorder="1" applyAlignment="1">
      <alignment horizontal="center" vertical="center" wrapText="1"/>
    </xf>
    <xf numFmtId="165" fontId="19" fillId="13" borderId="28" xfId="0" applyNumberFormat="1" applyFont="1" applyFill="1" applyBorder="1" applyAlignment="1">
      <alignment horizontal="center" vertical="center"/>
    </xf>
    <xf numFmtId="165" fontId="18" fillId="13" borderId="4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/>
    </xf>
    <xf numFmtId="0" fontId="4" fillId="12" borderId="48" xfId="0" applyFont="1" applyFill="1" applyBorder="1" applyAlignment="1">
      <alignment horizontal="center" vertical="center"/>
    </xf>
    <xf numFmtId="165" fontId="21" fillId="13" borderId="28" xfId="0" applyNumberFormat="1" applyFont="1" applyFill="1" applyBorder="1" applyAlignment="1">
      <alignment horizontal="center" vertical="center"/>
    </xf>
    <xf numFmtId="165" fontId="21" fillId="13" borderId="46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165" fontId="11" fillId="0" borderId="49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165" fontId="11" fillId="0" borderId="46" xfId="0" applyNumberFormat="1" applyFont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top" wrapText="1"/>
    </xf>
    <xf numFmtId="0" fontId="15" fillId="5" borderId="28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165" fontId="11" fillId="0" borderId="48" xfId="0" applyNumberFormat="1" applyFont="1" applyBorder="1" applyAlignment="1">
      <alignment horizontal="center" vertical="center"/>
    </xf>
  </cellXfs>
  <cellStyles count="2">
    <cellStyle name="Comma 2" xfId="1" xr:uid="{5AB24DC4-A6F0-4F6C-B0F0-25DB70EA8D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200025</xdr:rowOff>
    </xdr:from>
    <xdr:to>
      <xdr:col>1</xdr:col>
      <xdr:colOff>2777214</xdr:colOff>
      <xdr:row>4</xdr:row>
      <xdr:rowOff>85725</xdr:rowOff>
    </xdr:to>
    <xdr:pic>
      <xdr:nvPicPr>
        <xdr:cNvPr id="3" name="Picture 2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2757B092-FF82-D2F3-322D-4D74E0464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2834364" cy="723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160020</xdr:rowOff>
    </xdr:from>
    <xdr:to>
      <xdr:col>1</xdr:col>
      <xdr:colOff>1349983</xdr:colOff>
      <xdr:row>3</xdr:row>
      <xdr:rowOff>22860</xdr:rowOff>
    </xdr:to>
    <xdr:pic>
      <xdr:nvPicPr>
        <xdr:cNvPr id="2" name="Picture 1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0E5A458B-E057-44A5-A2AE-BD474803B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60020"/>
          <a:ext cx="2058643" cy="5257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3D94-CDE0-42A6-A68A-E9B63A8C5485}">
  <dimension ref="A1:G61"/>
  <sheetViews>
    <sheetView tabSelected="1" zoomScale="80" zoomScaleNormal="80" workbookViewId="0">
      <selection activeCell="H13" sqref="H13"/>
    </sheetView>
  </sheetViews>
  <sheetFormatPr defaultColWidth="23.77734375" defaultRowHeight="14.4" x14ac:dyDescent="0.3"/>
  <cols>
    <col min="1" max="1" width="5.21875" bestFit="1" customWidth="1"/>
    <col min="2" max="2" width="43.33203125" bestFit="1" customWidth="1"/>
    <col min="3" max="3" width="66.6640625" customWidth="1"/>
    <col min="4" max="4" width="14.6640625" bestFit="1" customWidth="1"/>
    <col min="5" max="5" width="15.44140625" bestFit="1" customWidth="1"/>
    <col min="6" max="6" width="19.77734375" bestFit="1" customWidth="1"/>
    <col min="7" max="7" width="20.77734375" bestFit="1" customWidth="1"/>
  </cols>
  <sheetData>
    <row r="1" spans="1:7" ht="23.4" x14ac:dyDescent="0.3">
      <c r="A1" s="33"/>
      <c r="B1" s="34"/>
      <c r="C1" s="39" t="s">
        <v>0</v>
      </c>
      <c r="D1" s="40"/>
      <c r="E1" s="40"/>
      <c r="F1" s="40"/>
      <c r="G1" s="41"/>
    </row>
    <row r="2" spans="1:7" x14ac:dyDescent="0.3">
      <c r="A2" s="35"/>
      <c r="B2" s="36"/>
      <c r="C2" s="42" t="s">
        <v>1</v>
      </c>
      <c r="D2" s="43"/>
      <c r="E2" s="43"/>
      <c r="F2" s="43"/>
      <c r="G2" s="44"/>
    </row>
    <row r="3" spans="1:7" x14ac:dyDescent="0.3">
      <c r="A3" s="35"/>
      <c r="B3" s="36"/>
      <c r="C3" s="45" t="s">
        <v>125</v>
      </c>
      <c r="D3" s="46"/>
      <c r="E3" s="46"/>
      <c r="F3" s="46"/>
      <c r="G3" s="47"/>
    </row>
    <row r="4" spans="1:7" x14ac:dyDescent="0.3">
      <c r="A4" s="35"/>
      <c r="B4" s="36"/>
      <c r="C4" s="48" t="s">
        <v>100</v>
      </c>
      <c r="D4" s="49"/>
      <c r="E4" s="49"/>
      <c r="F4" s="49"/>
      <c r="G4" s="50"/>
    </row>
    <row r="5" spans="1:7" ht="15" thickBot="1" x14ac:dyDescent="0.35">
      <c r="A5" s="37"/>
      <c r="B5" s="38"/>
      <c r="C5" s="51" t="s">
        <v>2</v>
      </c>
      <c r="D5" s="52"/>
      <c r="E5" s="52"/>
      <c r="F5" s="52"/>
      <c r="G5" s="53"/>
    </row>
    <row r="6" spans="1:7" ht="21.6" thickBot="1" x14ac:dyDescent="0.35">
      <c r="A6" s="54" t="s">
        <v>3</v>
      </c>
      <c r="B6" s="55"/>
      <c r="C6" s="55"/>
      <c r="D6" s="55"/>
      <c r="E6" s="55"/>
      <c r="F6" s="55"/>
      <c r="G6" s="55"/>
    </row>
    <row r="7" spans="1:7" x14ac:dyDescent="0.3">
      <c r="A7" s="56" t="s">
        <v>4</v>
      </c>
      <c r="B7" s="2" t="s">
        <v>5</v>
      </c>
      <c r="C7" s="2" t="s">
        <v>6</v>
      </c>
      <c r="D7" s="58" t="s">
        <v>7</v>
      </c>
      <c r="E7" s="60" t="s">
        <v>8</v>
      </c>
      <c r="F7" s="60" t="s">
        <v>9</v>
      </c>
      <c r="G7" s="62" t="s">
        <v>10</v>
      </c>
    </row>
    <row r="8" spans="1:7" ht="15" thickBot="1" x14ac:dyDescent="0.35">
      <c r="A8" s="57"/>
      <c r="B8" s="3" t="s">
        <v>11</v>
      </c>
      <c r="C8" s="3" t="s">
        <v>12</v>
      </c>
      <c r="D8" s="59"/>
      <c r="E8" s="61"/>
      <c r="F8" s="61"/>
      <c r="G8" s="63"/>
    </row>
    <row r="9" spans="1:7" x14ac:dyDescent="0.3">
      <c r="A9" s="67"/>
      <c r="B9" s="69" t="s">
        <v>13</v>
      </c>
      <c r="C9" s="70"/>
      <c r="D9" s="70"/>
      <c r="E9" s="70"/>
      <c r="F9" s="70"/>
      <c r="G9" s="70"/>
    </row>
    <row r="10" spans="1:7" ht="15" thickBot="1" x14ac:dyDescent="0.35">
      <c r="A10" s="68"/>
      <c r="B10" s="71" t="s">
        <v>14</v>
      </c>
      <c r="C10" s="72"/>
      <c r="D10" s="72"/>
      <c r="E10" s="72"/>
      <c r="F10" s="72"/>
      <c r="G10" s="72"/>
    </row>
    <row r="11" spans="1:7" ht="41.4" x14ac:dyDescent="0.3">
      <c r="A11" s="28" t="s">
        <v>15</v>
      </c>
      <c r="B11" s="148" t="s">
        <v>62</v>
      </c>
      <c r="C11" s="149" t="s">
        <v>74</v>
      </c>
      <c r="D11" s="29" t="s">
        <v>41</v>
      </c>
      <c r="E11" s="150">
        <v>222</v>
      </c>
      <c r="F11" s="150"/>
      <c r="G11" s="151">
        <f t="shared" ref="G11:G31" si="0">E11*F11</f>
        <v>0</v>
      </c>
    </row>
    <row r="12" spans="1:7" ht="54.45" customHeight="1" x14ac:dyDescent="0.3">
      <c r="A12" s="30" t="s">
        <v>16</v>
      </c>
      <c r="B12" s="152" t="s">
        <v>98</v>
      </c>
      <c r="C12" s="153" t="s">
        <v>99</v>
      </c>
      <c r="D12" s="27" t="s">
        <v>41</v>
      </c>
      <c r="E12" s="154">
        <v>25</v>
      </c>
      <c r="F12" s="154"/>
      <c r="G12" s="155">
        <f t="shared" si="0"/>
        <v>0</v>
      </c>
    </row>
    <row r="13" spans="1:7" ht="40.5" customHeight="1" x14ac:dyDescent="0.3">
      <c r="A13" s="30" t="s">
        <v>42</v>
      </c>
      <c r="B13" s="152" t="s">
        <v>60</v>
      </c>
      <c r="C13" s="153" t="s">
        <v>75</v>
      </c>
      <c r="D13" s="27" t="s">
        <v>41</v>
      </c>
      <c r="E13" s="154">
        <v>160</v>
      </c>
      <c r="F13" s="154"/>
      <c r="G13" s="155">
        <f t="shared" si="0"/>
        <v>0</v>
      </c>
    </row>
    <row r="14" spans="1:7" ht="43.5" customHeight="1" x14ac:dyDescent="0.3">
      <c r="A14" s="30" t="s">
        <v>44</v>
      </c>
      <c r="B14" s="152" t="s">
        <v>61</v>
      </c>
      <c r="C14" s="153" t="s">
        <v>76</v>
      </c>
      <c r="D14" s="27" t="s">
        <v>41</v>
      </c>
      <c r="E14" s="154">
        <v>140</v>
      </c>
      <c r="F14" s="154"/>
      <c r="G14" s="155">
        <f t="shared" si="0"/>
        <v>0</v>
      </c>
    </row>
    <row r="15" spans="1:7" ht="27.6" x14ac:dyDescent="0.3">
      <c r="A15" s="30" t="s">
        <v>45</v>
      </c>
      <c r="B15" s="152" t="s">
        <v>64</v>
      </c>
      <c r="C15" s="153" t="s">
        <v>77</v>
      </c>
      <c r="D15" s="27" t="s">
        <v>41</v>
      </c>
      <c r="E15" s="154">
        <v>74</v>
      </c>
      <c r="F15" s="154"/>
      <c r="G15" s="155">
        <f t="shared" si="0"/>
        <v>0</v>
      </c>
    </row>
    <row r="16" spans="1:7" ht="55.2" x14ac:dyDescent="0.3">
      <c r="A16" s="30" t="s">
        <v>46</v>
      </c>
      <c r="B16" s="152" t="s">
        <v>63</v>
      </c>
      <c r="C16" s="153" t="s">
        <v>93</v>
      </c>
      <c r="D16" s="27" t="s">
        <v>41</v>
      </c>
      <c r="E16" s="154">
        <v>14</v>
      </c>
      <c r="F16" s="154"/>
      <c r="G16" s="155">
        <f t="shared" si="0"/>
        <v>0</v>
      </c>
    </row>
    <row r="17" spans="1:7" ht="55.2" x14ac:dyDescent="0.3">
      <c r="A17" s="30" t="s">
        <v>47</v>
      </c>
      <c r="B17" s="152" t="s">
        <v>65</v>
      </c>
      <c r="C17" s="156" t="s">
        <v>101</v>
      </c>
      <c r="D17" s="27" t="s">
        <v>41</v>
      </c>
      <c r="E17" s="154">
        <v>123</v>
      </c>
      <c r="F17" s="154"/>
      <c r="G17" s="155">
        <f t="shared" si="0"/>
        <v>0</v>
      </c>
    </row>
    <row r="18" spans="1:7" ht="15" x14ac:dyDescent="0.3">
      <c r="A18" s="30" t="s">
        <v>48</v>
      </c>
      <c r="B18" s="152" t="s">
        <v>66</v>
      </c>
      <c r="C18" s="153" t="s">
        <v>81</v>
      </c>
      <c r="D18" s="27" t="s">
        <v>50</v>
      </c>
      <c r="E18" s="154">
        <v>1</v>
      </c>
      <c r="F18" s="154"/>
      <c r="G18" s="155">
        <f t="shared" si="0"/>
        <v>0</v>
      </c>
    </row>
    <row r="19" spans="1:7" ht="30" x14ac:dyDescent="0.3">
      <c r="A19" s="30" t="s">
        <v>49</v>
      </c>
      <c r="B19" s="152" t="s">
        <v>68</v>
      </c>
      <c r="C19" s="157" t="s">
        <v>80</v>
      </c>
      <c r="D19" s="27" t="s">
        <v>50</v>
      </c>
      <c r="E19" s="154">
        <v>1</v>
      </c>
      <c r="F19" s="154"/>
      <c r="G19" s="155">
        <f t="shared" ref="G19:G26" si="1">E19*F19</f>
        <v>0</v>
      </c>
    </row>
    <row r="20" spans="1:7" ht="15" x14ac:dyDescent="0.3">
      <c r="A20" s="30" t="s">
        <v>51</v>
      </c>
      <c r="B20" s="152" t="s">
        <v>79</v>
      </c>
      <c r="C20" s="157" t="s">
        <v>82</v>
      </c>
      <c r="D20" s="27" t="s">
        <v>50</v>
      </c>
      <c r="E20" s="154">
        <v>1</v>
      </c>
      <c r="F20" s="154"/>
      <c r="G20" s="155">
        <f t="shared" si="1"/>
        <v>0</v>
      </c>
    </row>
    <row r="21" spans="1:7" ht="30" x14ac:dyDescent="0.3">
      <c r="A21" s="30" t="s">
        <v>52</v>
      </c>
      <c r="B21" s="152" t="s">
        <v>83</v>
      </c>
      <c r="C21" s="157" t="s">
        <v>84</v>
      </c>
      <c r="D21" s="27" t="s">
        <v>50</v>
      </c>
      <c r="E21" s="154">
        <v>1</v>
      </c>
      <c r="F21" s="154"/>
      <c r="G21" s="155">
        <f t="shared" si="1"/>
        <v>0</v>
      </c>
    </row>
    <row r="22" spans="1:7" ht="30" x14ac:dyDescent="0.3">
      <c r="A22" s="30" t="s">
        <v>53</v>
      </c>
      <c r="B22" s="152" t="s">
        <v>69</v>
      </c>
      <c r="C22" s="157" t="s">
        <v>85</v>
      </c>
      <c r="D22" s="27" t="s">
        <v>50</v>
      </c>
      <c r="E22" s="154">
        <v>6</v>
      </c>
      <c r="F22" s="154"/>
      <c r="G22" s="155">
        <f t="shared" si="1"/>
        <v>0</v>
      </c>
    </row>
    <row r="23" spans="1:7" ht="45" x14ac:dyDescent="0.3">
      <c r="A23" s="30" t="s">
        <v>54</v>
      </c>
      <c r="B23" s="152" t="s">
        <v>86</v>
      </c>
      <c r="C23" s="157" t="s">
        <v>102</v>
      </c>
      <c r="D23" s="27" t="s">
        <v>50</v>
      </c>
      <c r="E23" s="154">
        <v>2</v>
      </c>
      <c r="F23" s="154"/>
      <c r="G23" s="155">
        <f t="shared" si="1"/>
        <v>0</v>
      </c>
    </row>
    <row r="24" spans="1:7" ht="30" x14ac:dyDescent="0.3">
      <c r="A24" s="30" t="s">
        <v>55</v>
      </c>
      <c r="B24" s="152" t="s">
        <v>90</v>
      </c>
      <c r="C24" s="157" t="s">
        <v>91</v>
      </c>
      <c r="D24" s="27" t="s">
        <v>50</v>
      </c>
      <c r="E24" s="154">
        <v>1</v>
      </c>
      <c r="F24" s="154"/>
      <c r="G24" s="155">
        <f t="shared" si="1"/>
        <v>0</v>
      </c>
    </row>
    <row r="25" spans="1:7" ht="30" x14ac:dyDescent="0.3">
      <c r="A25" s="30" t="s">
        <v>56</v>
      </c>
      <c r="B25" s="152" t="s">
        <v>70</v>
      </c>
      <c r="C25" s="157" t="s">
        <v>103</v>
      </c>
      <c r="D25" s="27" t="s">
        <v>43</v>
      </c>
      <c r="E25" s="154">
        <v>60</v>
      </c>
      <c r="F25" s="154"/>
      <c r="G25" s="155">
        <f t="shared" si="1"/>
        <v>0</v>
      </c>
    </row>
    <row r="26" spans="1:7" ht="15" x14ac:dyDescent="0.3">
      <c r="A26" s="30" t="s">
        <v>57</v>
      </c>
      <c r="B26" s="152" t="s">
        <v>104</v>
      </c>
      <c r="C26" s="157" t="s">
        <v>106</v>
      </c>
      <c r="D26" s="27" t="s">
        <v>43</v>
      </c>
      <c r="E26" s="154">
        <v>30</v>
      </c>
      <c r="F26" s="154"/>
      <c r="G26" s="155">
        <f t="shared" si="1"/>
        <v>0</v>
      </c>
    </row>
    <row r="27" spans="1:7" ht="45" x14ac:dyDescent="0.3">
      <c r="A27" s="30" t="s">
        <v>58</v>
      </c>
      <c r="B27" s="152" t="s">
        <v>71</v>
      </c>
      <c r="C27" s="157" t="s">
        <v>94</v>
      </c>
      <c r="D27" s="27" t="s">
        <v>50</v>
      </c>
      <c r="E27" s="154">
        <v>1</v>
      </c>
      <c r="F27" s="154"/>
      <c r="G27" s="155">
        <f t="shared" si="0"/>
        <v>0</v>
      </c>
    </row>
    <row r="28" spans="1:7" ht="45" x14ac:dyDescent="0.3">
      <c r="A28" s="30" t="s">
        <v>59</v>
      </c>
      <c r="B28" s="152" t="s">
        <v>92</v>
      </c>
      <c r="C28" s="157" t="s">
        <v>107</v>
      </c>
      <c r="D28" s="27" t="s">
        <v>50</v>
      </c>
      <c r="E28" s="154">
        <v>1</v>
      </c>
      <c r="F28" s="154"/>
      <c r="G28" s="155">
        <f t="shared" si="0"/>
        <v>0</v>
      </c>
    </row>
    <row r="29" spans="1:7" ht="45" x14ac:dyDescent="0.3">
      <c r="A29" s="30" t="s">
        <v>78</v>
      </c>
      <c r="B29" s="152" t="s">
        <v>72</v>
      </c>
      <c r="C29" s="157" t="s">
        <v>95</v>
      </c>
      <c r="D29" s="27" t="s">
        <v>50</v>
      </c>
      <c r="E29" s="154">
        <v>9</v>
      </c>
      <c r="F29" s="154"/>
      <c r="G29" s="155">
        <f t="shared" si="0"/>
        <v>0</v>
      </c>
    </row>
    <row r="30" spans="1:7" ht="30" x14ac:dyDescent="0.3">
      <c r="A30" s="30" t="s">
        <v>88</v>
      </c>
      <c r="B30" s="152" t="s">
        <v>108</v>
      </c>
      <c r="C30" s="157" t="s">
        <v>110</v>
      </c>
      <c r="D30" s="27" t="s">
        <v>50</v>
      </c>
      <c r="E30" s="154">
        <v>3</v>
      </c>
      <c r="F30" s="154"/>
      <c r="G30" s="155">
        <f t="shared" si="0"/>
        <v>0</v>
      </c>
    </row>
    <row r="31" spans="1:7" ht="45" x14ac:dyDescent="0.3">
      <c r="A31" s="30" t="s">
        <v>89</v>
      </c>
      <c r="B31" s="152" t="s">
        <v>117</v>
      </c>
      <c r="C31" s="157" t="s">
        <v>118</v>
      </c>
      <c r="D31" s="27" t="s">
        <v>50</v>
      </c>
      <c r="E31" s="154">
        <v>1</v>
      </c>
      <c r="F31" s="154"/>
      <c r="G31" s="155">
        <f t="shared" si="0"/>
        <v>0</v>
      </c>
    </row>
    <row r="32" spans="1:7" ht="30" x14ac:dyDescent="0.3">
      <c r="A32" s="30" t="s">
        <v>105</v>
      </c>
      <c r="B32" s="152" t="s">
        <v>73</v>
      </c>
      <c r="C32" s="157" t="s">
        <v>87</v>
      </c>
      <c r="D32" s="27" t="s">
        <v>50</v>
      </c>
      <c r="E32" s="154">
        <v>3</v>
      </c>
      <c r="F32" s="154"/>
      <c r="G32" s="155">
        <f t="shared" ref="G32:G34" si="2">E32*F32</f>
        <v>0</v>
      </c>
    </row>
    <row r="33" spans="1:7" ht="45" x14ac:dyDescent="0.3">
      <c r="A33" s="30" t="s">
        <v>109</v>
      </c>
      <c r="B33" s="152" t="s">
        <v>111</v>
      </c>
      <c r="C33" s="157" t="s">
        <v>116</v>
      </c>
      <c r="D33" s="27" t="s">
        <v>43</v>
      </c>
      <c r="E33" s="154">
        <v>60</v>
      </c>
      <c r="F33" s="154"/>
      <c r="G33" s="155">
        <f t="shared" si="2"/>
        <v>0</v>
      </c>
    </row>
    <row r="34" spans="1:7" ht="45" x14ac:dyDescent="0.3">
      <c r="A34" s="30" t="s">
        <v>112</v>
      </c>
      <c r="B34" s="152" t="s">
        <v>114</v>
      </c>
      <c r="C34" s="157" t="s">
        <v>115</v>
      </c>
      <c r="D34" s="27" t="s">
        <v>50</v>
      </c>
      <c r="E34" s="154">
        <v>1</v>
      </c>
      <c r="F34" s="154"/>
      <c r="G34" s="155">
        <f t="shared" si="2"/>
        <v>0</v>
      </c>
    </row>
    <row r="35" spans="1:7" ht="30" x14ac:dyDescent="0.3">
      <c r="A35" s="30" t="s">
        <v>113</v>
      </c>
      <c r="B35" s="152" t="s">
        <v>96</v>
      </c>
      <c r="C35" s="157" t="s">
        <v>97</v>
      </c>
      <c r="D35" s="27" t="s">
        <v>41</v>
      </c>
      <c r="E35" s="154">
        <v>50</v>
      </c>
      <c r="F35" s="154"/>
      <c r="G35" s="155">
        <f>E35*F35</f>
        <v>0</v>
      </c>
    </row>
    <row r="36" spans="1:7" ht="45" x14ac:dyDescent="0.3">
      <c r="A36" s="30" t="s">
        <v>121</v>
      </c>
      <c r="B36" s="152" t="s">
        <v>119</v>
      </c>
      <c r="C36" s="157" t="s">
        <v>123</v>
      </c>
      <c r="D36" s="27" t="s">
        <v>50</v>
      </c>
      <c r="E36" s="154">
        <v>1</v>
      </c>
      <c r="F36" s="154"/>
      <c r="G36" s="155">
        <f>E36*F36</f>
        <v>0</v>
      </c>
    </row>
    <row r="37" spans="1:7" ht="30.6" thickBot="1" x14ac:dyDescent="0.35">
      <c r="A37" s="31" t="s">
        <v>122</v>
      </c>
      <c r="B37" s="158" t="s">
        <v>120</v>
      </c>
      <c r="C37" s="159" t="s">
        <v>124</v>
      </c>
      <c r="D37" s="32" t="s">
        <v>50</v>
      </c>
      <c r="E37" s="160">
        <v>1</v>
      </c>
      <c r="F37" s="160"/>
      <c r="G37" s="161">
        <f>E37*F37</f>
        <v>0</v>
      </c>
    </row>
    <row r="38" spans="1:7" ht="15.6" x14ac:dyDescent="0.3">
      <c r="A38" s="73" t="s">
        <v>17</v>
      </c>
      <c r="B38" s="74"/>
      <c r="C38" s="74"/>
      <c r="D38" s="74"/>
      <c r="E38" s="74"/>
      <c r="F38" s="75"/>
      <c r="G38" s="15">
        <f>SUM(G11:G37)</f>
        <v>0</v>
      </c>
    </row>
    <row r="39" spans="1:7" ht="15.6" x14ac:dyDescent="0.3">
      <c r="A39" s="76" t="s">
        <v>18</v>
      </c>
      <c r="B39" s="77"/>
      <c r="C39" s="77"/>
      <c r="D39" s="77"/>
      <c r="E39" s="77"/>
      <c r="F39" s="78"/>
      <c r="G39" s="16">
        <f>G38*0.2</f>
        <v>0</v>
      </c>
    </row>
    <row r="40" spans="1:7" ht="17.399999999999999" x14ac:dyDescent="0.3">
      <c r="A40" s="79" t="s">
        <v>19</v>
      </c>
      <c r="B40" s="80"/>
      <c r="C40" s="80"/>
      <c r="D40" s="80"/>
      <c r="E40" s="80"/>
      <c r="F40" s="81"/>
      <c r="G40" s="17">
        <f>SUM(G38:G39)</f>
        <v>0</v>
      </c>
    </row>
    <row r="41" spans="1:7" x14ac:dyDescent="0.3">
      <c r="A41" s="64"/>
      <c r="B41" s="82" t="s">
        <v>20</v>
      </c>
      <c r="C41" s="4" t="s">
        <v>21</v>
      </c>
      <c r="D41" s="85"/>
      <c r="E41" s="85"/>
      <c r="F41" s="64"/>
      <c r="G41" s="64"/>
    </row>
    <row r="42" spans="1:7" ht="28.2" x14ac:dyDescent="0.3">
      <c r="A42" s="65"/>
      <c r="B42" s="83"/>
      <c r="C42" s="5" t="s">
        <v>22</v>
      </c>
      <c r="D42" s="86"/>
      <c r="E42" s="86"/>
      <c r="F42" s="65"/>
      <c r="G42" s="65"/>
    </row>
    <row r="43" spans="1:7" x14ac:dyDescent="0.3">
      <c r="A43" s="65"/>
      <c r="B43" s="83"/>
      <c r="C43" s="5" t="s">
        <v>23</v>
      </c>
      <c r="D43" s="86"/>
      <c r="E43" s="86"/>
      <c r="F43" s="65"/>
      <c r="G43" s="65"/>
    </row>
    <row r="44" spans="1:7" ht="28.2" x14ac:dyDescent="0.3">
      <c r="A44" s="65"/>
      <c r="B44" s="83"/>
      <c r="C44" s="5" t="s">
        <v>24</v>
      </c>
      <c r="D44" s="86"/>
      <c r="E44" s="86"/>
      <c r="F44" s="65"/>
      <c r="G44" s="65"/>
    </row>
    <row r="45" spans="1:7" x14ac:dyDescent="0.3">
      <c r="A45" s="65"/>
      <c r="B45" s="83"/>
      <c r="C45" s="5" t="s">
        <v>25</v>
      </c>
      <c r="D45" s="86"/>
      <c r="E45" s="86"/>
      <c r="F45" s="65"/>
      <c r="G45" s="65"/>
    </row>
    <row r="46" spans="1:7" x14ac:dyDescent="0.3">
      <c r="A46" s="66"/>
      <c r="B46" s="84"/>
      <c r="C46" s="6" t="s">
        <v>26</v>
      </c>
      <c r="D46" s="87"/>
      <c r="E46" s="87"/>
      <c r="F46" s="66"/>
      <c r="G46" s="66"/>
    </row>
    <row r="47" spans="1:7" x14ac:dyDescent="0.3">
      <c r="A47" s="103"/>
      <c r="B47" s="106" t="s">
        <v>27</v>
      </c>
      <c r="C47" s="7" t="s">
        <v>28</v>
      </c>
      <c r="D47" s="109"/>
      <c r="E47" s="109"/>
      <c r="F47" s="112"/>
      <c r="G47" s="112"/>
    </row>
    <row r="48" spans="1:7" ht="42" x14ac:dyDescent="0.3">
      <c r="A48" s="104"/>
      <c r="B48" s="107"/>
      <c r="C48" s="8" t="s">
        <v>29</v>
      </c>
      <c r="D48" s="110"/>
      <c r="E48" s="110"/>
      <c r="F48" s="113"/>
      <c r="G48" s="113"/>
    </row>
    <row r="49" spans="1:7" x14ac:dyDescent="0.3">
      <c r="A49" s="104"/>
      <c r="B49" s="107"/>
      <c r="C49" s="8" t="s">
        <v>30</v>
      </c>
      <c r="D49" s="110"/>
      <c r="E49" s="110"/>
      <c r="F49" s="113"/>
      <c r="G49" s="113"/>
    </row>
    <row r="50" spans="1:7" ht="28.2" x14ac:dyDescent="0.3">
      <c r="A50" s="104"/>
      <c r="B50" s="107"/>
      <c r="C50" s="8" t="s">
        <v>31</v>
      </c>
      <c r="D50" s="110"/>
      <c r="E50" s="110"/>
      <c r="F50" s="113"/>
      <c r="G50" s="113"/>
    </row>
    <row r="51" spans="1:7" x14ac:dyDescent="0.3">
      <c r="A51" s="104"/>
      <c r="B51" s="107"/>
      <c r="C51" s="8" t="s">
        <v>32</v>
      </c>
      <c r="D51" s="110"/>
      <c r="E51" s="110"/>
      <c r="F51" s="113"/>
      <c r="G51" s="113"/>
    </row>
    <row r="52" spans="1:7" ht="15" thickBot="1" x14ac:dyDescent="0.35">
      <c r="A52" s="105"/>
      <c r="B52" s="108"/>
      <c r="C52" s="9" t="s">
        <v>33</v>
      </c>
      <c r="D52" s="111"/>
      <c r="E52" s="111"/>
      <c r="F52" s="114"/>
      <c r="G52" s="114"/>
    </row>
    <row r="53" spans="1:7" x14ac:dyDescent="0.3">
      <c r="A53" s="10"/>
      <c r="B53" s="10"/>
      <c r="C53" s="12" t="s">
        <v>34</v>
      </c>
      <c r="D53" s="88"/>
      <c r="E53" s="89"/>
      <c r="F53" s="89"/>
      <c r="G53" s="90"/>
    </row>
    <row r="54" spans="1:7" x14ac:dyDescent="0.3">
      <c r="A54" s="10"/>
      <c r="B54" s="10"/>
      <c r="C54" s="12" t="s">
        <v>35</v>
      </c>
      <c r="D54" s="91"/>
      <c r="E54" s="92"/>
      <c r="F54" s="92"/>
      <c r="G54" s="93"/>
    </row>
    <row r="55" spans="1:7" x14ac:dyDescent="0.3">
      <c r="A55" s="10"/>
      <c r="B55" s="10"/>
      <c r="C55" s="12" t="s">
        <v>36</v>
      </c>
      <c r="D55" s="94"/>
      <c r="E55" s="95"/>
      <c r="F55" s="95"/>
      <c r="G55" s="96"/>
    </row>
    <row r="56" spans="1:7" x14ac:dyDescent="0.3">
      <c r="A56" s="10"/>
      <c r="B56" s="10"/>
      <c r="C56" s="10"/>
      <c r="D56" s="97"/>
      <c r="E56" s="98"/>
      <c r="F56" s="98"/>
      <c r="G56" s="99"/>
    </row>
    <row r="57" spans="1:7" x14ac:dyDescent="0.3">
      <c r="A57" s="10"/>
      <c r="B57" s="10"/>
      <c r="C57" s="10"/>
      <c r="D57" s="97"/>
      <c r="E57" s="98"/>
      <c r="F57" s="98"/>
      <c r="G57" s="99"/>
    </row>
    <row r="58" spans="1:7" x14ac:dyDescent="0.3">
      <c r="A58" s="10"/>
      <c r="B58" s="10"/>
      <c r="C58" s="10"/>
      <c r="D58" s="97"/>
      <c r="E58" s="98"/>
      <c r="F58" s="98"/>
      <c r="G58" s="99"/>
    </row>
    <row r="59" spans="1:7" x14ac:dyDescent="0.3">
      <c r="A59" s="10"/>
      <c r="B59" s="10"/>
      <c r="C59" s="10"/>
      <c r="D59" s="97"/>
      <c r="E59" s="98"/>
      <c r="F59" s="98"/>
      <c r="G59" s="99"/>
    </row>
    <row r="60" spans="1:7" x14ac:dyDescent="0.3">
      <c r="A60" s="10"/>
      <c r="B60" s="10"/>
      <c r="C60" s="10"/>
      <c r="D60" s="100"/>
      <c r="E60" s="101"/>
      <c r="F60" s="101"/>
      <c r="G60" s="102"/>
    </row>
    <row r="61" spans="1:7" x14ac:dyDescent="0.3">
      <c r="A61" s="10"/>
      <c r="B61" s="10"/>
      <c r="C61" s="10"/>
      <c r="D61" s="11"/>
      <c r="E61" s="11"/>
      <c r="F61" s="1"/>
      <c r="G61" s="1"/>
    </row>
  </sheetData>
  <mergeCells count="33">
    <mergeCell ref="D53:G53"/>
    <mergeCell ref="D54:G54"/>
    <mergeCell ref="D55:G60"/>
    <mergeCell ref="A47:A52"/>
    <mergeCell ref="B47:B52"/>
    <mergeCell ref="D47:D52"/>
    <mergeCell ref="E47:E52"/>
    <mergeCell ref="F47:F52"/>
    <mergeCell ref="G47:G52"/>
    <mergeCell ref="G41:G46"/>
    <mergeCell ref="A9:A10"/>
    <mergeCell ref="B9:G9"/>
    <mergeCell ref="B10:G10"/>
    <mergeCell ref="A38:F38"/>
    <mergeCell ref="A39:F39"/>
    <mergeCell ref="A40:F40"/>
    <mergeCell ref="A41:A46"/>
    <mergeCell ref="B41:B46"/>
    <mergeCell ref="D41:D46"/>
    <mergeCell ref="E41:E46"/>
    <mergeCell ref="F41:F46"/>
    <mergeCell ref="A6:G6"/>
    <mergeCell ref="A7:A8"/>
    <mergeCell ref="D7:D8"/>
    <mergeCell ref="E7:E8"/>
    <mergeCell ref="F7:F8"/>
    <mergeCell ref="G7:G8"/>
    <mergeCell ref="A1:B5"/>
    <mergeCell ref="C1:G1"/>
    <mergeCell ref="C2:G2"/>
    <mergeCell ref="C3:G3"/>
    <mergeCell ref="C4:G4"/>
    <mergeCell ref="C5:G5"/>
  </mergeCells>
  <phoneticPr fontId="13" type="noConversion"/>
  <pageMargins left="0.7" right="0.7" top="0.75" bottom="0.75" header="0.3" footer="0.3"/>
  <pageSetup paperSize="9" scale="47" orientation="portrait" r:id="rId1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8381-6FDF-47E1-AA5E-42BE640B0281}">
  <dimension ref="A1:D21"/>
  <sheetViews>
    <sheetView workbookViewId="0">
      <selection activeCell="J8" sqref="J8"/>
    </sheetView>
  </sheetViews>
  <sheetFormatPr defaultRowHeight="14.4" x14ac:dyDescent="0.3"/>
  <cols>
    <col min="1" max="1" width="12.44140625" bestFit="1" customWidth="1"/>
    <col min="2" max="2" width="24.44140625" customWidth="1"/>
    <col min="4" max="4" width="74.5546875" customWidth="1"/>
  </cols>
  <sheetData>
    <row r="1" spans="1:4" ht="23.4" x14ac:dyDescent="0.3">
      <c r="A1" s="121"/>
      <c r="B1" s="122"/>
      <c r="C1" s="127" t="s">
        <v>0</v>
      </c>
      <c r="D1" s="128"/>
    </row>
    <row r="2" spans="1:4" x14ac:dyDescent="0.3">
      <c r="A2" s="123"/>
      <c r="B2" s="124"/>
      <c r="C2" s="129" t="s">
        <v>1</v>
      </c>
      <c r="D2" s="130"/>
    </row>
    <row r="3" spans="1:4" x14ac:dyDescent="0.3">
      <c r="A3" s="123"/>
      <c r="B3" s="124"/>
      <c r="C3" s="129" t="s">
        <v>37</v>
      </c>
      <c r="D3" s="130"/>
    </row>
    <row r="4" spans="1:4" ht="15" thickBot="1" x14ac:dyDescent="0.35">
      <c r="A4" s="125"/>
      <c r="B4" s="126"/>
      <c r="C4" s="131" t="s">
        <v>38</v>
      </c>
      <c r="D4" s="132"/>
    </row>
    <row r="5" spans="1:4" ht="21" x14ac:dyDescent="0.3">
      <c r="A5" s="133" t="s">
        <v>39</v>
      </c>
      <c r="B5" s="134"/>
      <c r="C5" s="134"/>
      <c r="D5" s="135"/>
    </row>
    <row r="6" spans="1:4" ht="30.6" customHeight="1" x14ac:dyDescent="0.3">
      <c r="A6" s="22" t="s">
        <v>40</v>
      </c>
      <c r="B6" s="20" t="s">
        <v>131</v>
      </c>
      <c r="C6" s="136" t="s">
        <v>130</v>
      </c>
      <c r="D6" s="137"/>
    </row>
    <row r="7" spans="1:4" s="14" customFormat="1" x14ac:dyDescent="0.3">
      <c r="A7" s="13">
        <v>1</v>
      </c>
      <c r="B7" s="18" t="s">
        <v>67</v>
      </c>
      <c r="C7" s="138" t="s">
        <v>126</v>
      </c>
      <c r="D7" s="139"/>
    </row>
    <row r="8" spans="1:4" s="14" customFormat="1" ht="43.2" x14ac:dyDescent="0.3">
      <c r="A8" s="13">
        <v>2</v>
      </c>
      <c r="B8" s="19" t="s">
        <v>127</v>
      </c>
      <c r="C8" s="138" t="s">
        <v>126</v>
      </c>
      <c r="D8" s="139"/>
    </row>
    <row r="9" spans="1:4" s="14" customFormat="1" ht="79.2" x14ac:dyDescent="0.3">
      <c r="A9" s="13">
        <v>3</v>
      </c>
      <c r="B9" s="21" t="s">
        <v>128</v>
      </c>
      <c r="C9" s="146" t="s">
        <v>129</v>
      </c>
      <c r="D9" s="147"/>
    </row>
    <row r="10" spans="1:4" s="14" customFormat="1" ht="15" thickBot="1" x14ac:dyDescent="0.35">
      <c r="A10" s="23">
        <v>4</v>
      </c>
      <c r="B10" s="24"/>
      <c r="C10" s="144"/>
      <c r="D10" s="145"/>
    </row>
    <row r="11" spans="1:4" x14ac:dyDescent="0.3">
      <c r="A11" s="140"/>
      <c r="B11" s="141"/>
      <c r="C11" s="141"/>
      <c r="D11" s="141"/>
    </row>
    <row r="12" spans="1:4" ht="15" thickBot="1" x14ac:dyDescent="0.35">
      <c r="A12" s="140"/>
      <c r="B12" s="141"/>
      <c r="C12" s="141"/>
      <c r="D12" s="141"/>
    </row>
    <row r="13" spans="1:4" x14ac:dyDescent="0.3">
      <c r="A13" s="25" t="s">
        <v>34</v>
      </c>
      <c r="B13" s="142"/>
      <c r="C13" s="142"/>
      <c r="D13" s="143"/>
    </row>
    <row r="14" spans="1:4" x14ac:dyDescent="0.3">
      <c r="A14" s="26" t="s">
        <v>35</v>
      </c>
      <c r="B14" s="117"/>
      <c r="C14" s="117"/>
      <c r="D14" s="118"/>
    </row>
    <row r="15" spans="1:4" x14ac:dyDescent="0.3">
      <c r="A15" s="115" t="s">
        <v>36</v>
      </c>
      <c r="B15" s="117"/>
      <c r="C15" s="117"/>
      <c r="D15" s="118"/>
    </row>
    <row r="16" spans="1:4" x14ac:dyDescent="0.3">
      <c r="A16" s="115"/>
      <c r="B16" s="117"/>
      <c r="C16" s="117"/>
      <c r="D16" s="118"/>
    </row>
    <row r="17" spans="1:4" x14ac:dyDescent="0.3">
      <c r="A17" s="115"/>
      <c r="B17" s="117"/>
      <c r="C17" s="117"/>
      <c r="D17" s="118"/>
    </row>
    <row r="18" spans="1:4" x14ac:dyDescent="0.3">
      <c r="A18" s="115"/>
      <c r="B18" s="117"/>
      <c r="C18" s="117"/>
      <c r="D18" s="118"/>
    </row>
    <row r="19" spans="1:4" x14ac:dyDescent="0.3">
      <c r="A19" s="115"/>
      <c r="B19" s="117"/>
      <c r="C19" s="117"/>
      <c r="D19" s="118"/>
    </row>
    <row r="20" spans="1:4" ht="15" thickBot="1" x14ac:dyDescent="0.35">
      <c r="A20" s="116"/>
      <c r="B20" s="119"/>
      <c r="C20" s="119"/>
      <c r="D20" s="120"/>
    </row>
    <row r="21" spans="1:4" x14ac:dyDescent="0.3">
      <c r="A21" s="1"/>
      <c r="B21" s="1"/>
      <c r="C21" s="1"/>
      <c r="D21" s="1"/>
    </row>
  </sheetData>
  <mergeCells count="16">
    <mergeCell ref="A15:A20"/>
    <mergeCell ref="B15:D20"/>
    <mergeCell ref="A1:B4"/>
    <mergeCell ref="C1:D1"/>
    <mergeCell ref="C2:D2"/>
    <mergeCell ref="C3:D3"/>
    <mergeCell ref="C4:D4"/>
    <mergeCell ref="A5:D5"/>
    <mergeCell ref="C6:D6"/>
    <mergeCell ref="C7:D7"/>
    <mergeCell ref="A11:D12"/>
    <mergeCell ref="B13:D13"/>
    <mergeCell ref="B14:D14"/>
    <mergeCell ref="C10:D10"/>
    <mergeCell ref="C9:D9"/>
    <mergeCell ref="C8:D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lifuluta_x015f_ xmlns="95e161bd-cc63-47ec-be70-220b7cddff90">2024-10-28T14:16:50+00:00</elifuluta_x015f_>
    <elifulutas xmlns="95e161bd-cc63-47ec-be70-220b7cddff90" xsi:nil="true"/>
    <lcf76f155ced4ddcb4097134ff3c332f xmlns="95e161bd-cc63-47ec-be70-220b7cddff90">
      <Terms xmlns="http://schemas.microsoft.com/office/infopath/2007/PartnerControls"/>
    </lcf76f155ced4ddcb4097134ff3c332f>
    <TaxCatchAll xmlns="8418ace1-cc90-4f11-b7de-abe2920bd5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5B68B370A3724CB9817A3A181AEAA8" ma:contentTypeVersion="21" ma:contentTypeDescription="Create a new document." ma:contentTypeScope="" ma:versionID="867cf301ce59c36757c7cc56ea9eb9e3">
  <xsd:schema xmlns:xsd="http://www.w3.org/2001/XMLSchema" xmlns:xs="http://www.w3.org/2001/XMLSchema" xmlns:p="http://schemas.microsoft.com/office/2006/metadata/properties" xmlns:ns2="95e161bd-cc63-47ec-be70-220b7cddff90" xmlns:ns3="8418ace1-cc90-4f11-b7de-abe2920bd5f8" targetNamespace="http://schemas.microsoft.com/office/2006/metadata/properties" ma:root="true" ma:fieldsID="656925d0ac9c7db9ef6feb064ce4684c" ns2:_="" ns3:_="">
    <xsd:import namespace="95e161bd-cc63-47ec-be70-220b7cddff90"/>
    <xsd:import namespace="8418ace1-cc90-4f11-b7de-abe2920bd5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elifuluta_x015f_" minOccurs="0"/>
                <xsd:element ref="ns2:elifuluta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161bd-cc63-47ec-be70-220b7cddf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GenerationTime" ma:index="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23ec234-cbf3-4cc2-a0ae-2bfafc310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lifuluta_x015f_" ma:index="26" nillable="true" ma:displayName="elif ulutaş" ma:default="[today]" ma:description="20.05.2024" ma:format="DateOnly" ma:internalName="elifuluta_x015f_">
      <xsd:simpleType>
        <xsd:restriction base="dms:DateTime"/>
      </xsd:simpleType>
    </xsd:element>
    <xsd:element name="elifulutas" ma:index="27" nillable="true" ma:displayName="elif ulutas" ma:description="20.05.2024" ma:format="Dropdown" ma:internalName="elifulu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ace1-cc90-4f11-b7de-abe2920bd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e54f7b-65c6-455c-ada6-b96de04514f7}" ma:internalName="TaxCatchAll" ma:showField="CatchAllData" ma:web="8418ace1-cc90-4f11-b7de-abe2920bd5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62F5-46AB-4E74-95C0-2929AFCD3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7217C1-350F-44D2-AE6B-7F7F57A9D15A}">
  <ds:schemaRefs>
    <ds:schemaRef ds:uri="http://schemas.microsoft.com/office/2006/metadata/properties"/>
    <ds:schemaRef ds:uri="http://schemas.microsoft.com/office/infopath/2007/PartnerControls"/>
    <ds:schemaRef ds:uri="95e161bd-cc63-47ec-be70-220b7cddff90"/>
    <ds:schemaRef ds:uri="8418ace1-cc90-4f11-b7de-abe2920bd5f8"/>
  </ds:schemaRefs>
</ds:datastoreItem>
</file>

<file path=customXml/itemProps3.xml><?xml version="1.0" encoding="utf-8"?>
<ds:datastoreItem xmlns:ds="http://schemas.openxmlformats.org/officeDocument/2006/customXml" ds:itemID="{F1F1DA92-03D3-4B33-9A3A-7120FF85C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161bd-cc63-47ec-be70-220b7cddff90"/>
    <ds:schemaRef ds:uri="8418ace1-cc90-4f11-b7de-abe2920bd5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 _Gölbaşı Hamzalar Köyü İ.O</vt:lpstr>
      <vt:lpstr>Zaman çizelgesi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Ademoglu, Hakan</dc:creator>
  <cp:keywords/>
  <dc:description/>
  <cp:lastModifiedBy>Yildirim, Cihat</cp:lastModifiedBy>
  <cp:revision/>
  <dcterms:created xsi:type="dcterms:W3CDTF">2023-11-01T14:09:10Z</dcterms:created>
  <dcterms:modified xsi:type="dcterms:W3CDTF">2024-11-01T13:19:22Z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0x010100C55B68B370A3724CB9817A3A181AEAA8</vt:lpwstr>
  </property>
  <property fmtid="{D5CDD505-2E9C-101B-9397-08002B2CF9AE}" pid="3" name="MediaServiceImageTags">
    <vt:lpwstr/>
  </property>
</Properties>
</file>