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83 Bebek Camp 2 School Rehabilitation/02-RFQ/"/>
    </mc:Choice>
  </mc:AlternateContent>
  <xr:revisionPtr revIDLastSave="61" documentId="8_{18ADED3B-BB97-446E-9A1D-CEE21CE30FA2}" xr6:coauthVersionLast="47" xr6:coauthVersionMax="47" xr10:uidLastSave="{606CB260-593B-4F58-B6DC-7AE08050915A}"/>
  <bookViews>
    <workbookView xWindow="28680" yWindow="-120" windowWidth="29040" windowHeight="15720" xr2:uid="{450FEA37-DA30-4C3C-B7A2-59B54FEC12E6}"/>
  </bookViews>
  <sheets>
    <sheet name="BoQ -Bebek Kampı İ.O" sheetId="4" r:id="rId1"/>
    <sheet name="BoQ -Bebek Kampı Anaokulu" sheetId="5" r:id="rId2"/>
    <sheet name="Summary " sheetId="6" r:id="rId3"/>
    <sheet name="Zaman çizelgesi"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C8" i="6"/>
  <c r="C7" i="6"/>
  <c r="G12" i="5" l="1"/>
  <c r="G13" i="5"/>
  <c r="G14" i="5"/>
  <c r="G15" i="5"/>
  <c r="G16" i="5"/>
  <c r="G17" i="5"/>
  <c r="G18" i="5"/>
  <c r="G11" i="5" l="1"/>
  <c r="G27" i="4"/>
  <c r="G19" i="5" l="1"/>
  <c r="G20" i="5" s="1"/>
  <c r="G21" i="5" s="1"/>
  <c r="G26" i="4"/>
  <c r="G25" i="4"/>
  <c r="G24" i="4" l="1"/>
  <c r="G13" i="4"/>
  <c r="G12" i="4" l="1"/>
  <c r="G14" i="4"/>
  <c r="G21" i="4"/>
  <c r="G20" i="4" l="1"/>
  <c r="G22" i="4" l="1"/>
  <c r="G15" i="4" l="1"/>
  <c r="G16" i="4"/>
  <c r="G17" i="4"/>
  <c r="G23" i="4"/>
  <c r="G19" i="4"/>
  <c r="G18" i="4"/>
  <c r="G11" i="4"/>
  <c r="G28" i="4" l="1"/>
  <c r="G29" i="4" s="1"/>
  <c r="G30" i="4" s="1"/>
</calcChain>
</file>

<file path=xl/sharedStrings.xml><?xml version="1.0" encoding="utf-8"?>
<sst xmlns="http://schemas.openxmlformats.org/spreadsheetml/2006/main" count="207" uniqueCount="129">
  <si>
    <t>Save the Children</t>
  </si>
  <si>
    <t>Türkiye Ülke Ofisi</t>
  </si>
  <si>
    <t>Estimated Project Duration:</t>
  </si>
  <si>
    <t>Bill of Quantity</t>
  </si>
  <si>
    <t>SN</t>
  </si>
  <si>
    <t>Name of Item / English</t>
  </si>
  <si>
    <t>Description of Item / English</t>
  </si>
  <si>
    <t>Birim - Unit</t>
  </si>
  <si>
    <t>Miktar - Quantity</t>
  </si>
  <si>
    <t>Birim fiyat - Unit Price  (USD $)</t>
  </si>
  <si>
    <t>Toplam Maliyet - Total estimated cost (USD $)</t>
  </si>
  <si>
    <t>İşin Adı / İngilizce</t>
  </si>
  <si>
    <t>İş Tanımı / İngilizce</t>
  </si>
  <si>
    <t>Yapı İşleri</t>
  </si>
  <si>
    <t>Constructual Works</t>
  </si>
  <si>
    <t>P.1</t>
  </si>
  <si>
    <t>P.2</t>
  </si>
  <si>
    <t>TOTAL - TOPLAM</t>
  </si>
  <si>
    <t>KDV (yukarıdaki fiyata KDV dahil değilse lütfen buraya ekleyin) -VAT (if the above price is not included VAT, please add here)</t>
  </si>
  <si>
    <t>KDV Dahil Toplam Fiyat</t>
  </si>
  <si>
    <t>ÖNEMLİ NOTLAR</t>
  </si>
  <si>
    <t>1. Yukarıda belirtilen bütün işler anahtar teslim yapılacaktır.</t>
  </si>
  <si>
    <t>2. Yüklenici firma belirtilen işler için şartnameye uygun malzemeleri tedarik edecek, montajlarını, uygulamalarını tamamlayacaktır.</t>
  </si>
  <si>
    <t>3. Birim fiyatlara KDV dahil ve işçilik dahil edilecektir.</t>
  </si>
  <si>
    <t>4. SCI Mühendisinin onayı olmadan hiç bir iş kaleminde değişim yapılmayacaktır.</t>
  </si>
  <si>
    <t>5. Kullanılan bütün malzemeler TSE onaylı olmak zorundadır.</t>
  </si>
  <si>
    <t>6. Uygulamalar sonunda tadilat alanları temiz bırakılacaktır.</t>
  </si>
  <si>
    <t>IMPORTANT REMARKS</t>
  </si>
  <si>
    <t>1. All the above-mentioned works will be done on a turnkey basis.</t>
  </si>
  <si>
    <t>2. The contractor company will supply the materials in accordance with the specification for the specified works, complete their assembly and applications.</t>
  </si>
  <si>
    <t>3. Unit prices will include VAT and labor.</t>
  </si>
  <si>
    <t>4. No change will be made in any work item without the approval of the SCI Engineer.</t>
  </si>
  <si>
    <t>5. All materials used must be TSE approved.</t>
  </si>
  <si>
    <t>6. At the end of the applications, the renovation areas will be left clean.</t>
  </si>
  <si>
    <t>Firma Adı</t>
  </si>
  <si>
    <t>Firma Yetkilisi</t>
  </si>
  <si>
    <t>İmza / Kaşe</t>
  </si>
  <si>
    <t>Deprem Yardımı - 2023 (Earthquake response - 2023)</t>
  </si>
  <si>
    <t xml:space="preserve">Project Name: </t>
  </si>
  <si>
    <t>ZAMAN ÇİZELGESİ</t>
  </si>
  <si>
    <t>NO</t>
  </si>
  <si>
    <t>Termin  Süresi(Takvim Günü)</t>
  </si>
  <si>
    <t>XXX GÜN</t>
  </si>
  <si>
    <t>M2</t>
  </si>
  <si>
    <t>P.3</t>
  </si>
  <si>
    <t>Mt</t>
  </si>
  <si>
    <t>P.4</t>
  </si>
  <si>
    <t>P.5</t>
  </si>
  <si>
    <t>P.6</t>
  </si>
  <si>
    <t>P.7</t>
  </si>
  <si>
    <t>M3</t>
  </si>
  <si>
    <t>Çelik Hasır</t>
  </si>
  <si>
    <t>P.8</t>
  </si>
  <si>
    <t>P.9</t>
  </si>
  <si>
    <t>Beton Bordür</t>
  </si>
  <si>
    <t>Götürü bedeli</t>
  </si>
  <si>
    <t>Adet</t>
  </si>
  <si>
    <t>PVC Pencere Önü Ferforje Parmaklık İşleri</t>
  </si>
  <si>
    <t>160*195 cm ebatlarında kare ve dikdörtgen profillerle kapı yapılması ve yerine konulması(Yerinde ölçü alınacak). (Ankraj, Sarf Malzeme, Nakliye, İşçilik ve Montaj dahil) (Detaylar için Teknik Şarnameyi İnceleyiniz.)</t>
  </si>
  <si>
    <t>Karopan</t>
  </si>
  <si>
    <t xml:space="preserve">Ayna </t>
  </si>
  <si>
    <t>Panel Çit</t>
  </si>
  <si>
    <t>Kapı Kolu Değişimi</t>
  </si>
  <si>
    <t>P.10</t>
  </si>
  <si>
    <t>P.11</t>
  </si>
  <si>
    <t>Mevcut durumda bulunan sınf kapısı kollarının değişimi.Eskileri demonte edilip güvenli ve kırılmaz kapı kolu ile değişim gerçekleştirlecektir.( Detaylar İçin Teknik Şarnameyi İnceleyiniz)</t>
  </si>
  <si>
    <t>Demir Kapı</t>
  </si>
  <si>
    <t>Takriben 65x320 cm ebatlarında kalınlığı 5 mm kalınlıkta ayna kenarı rodajlı,Duvara bağlantı elemanları beraber temini ve montajı yapılacak.Yerinde ölçü alınacak ( Detaylar İçin Teknik Şarnameyi İnceleyiniz)</t>
  </si>
  <si>
    <t>Metal sabunluk</t>
  </si>
  <si>
    <t>500 ml metal duvar tipi sıvı sabun köpük dispanseri alımı ve yerine montajı.( Detaylar İçin Teknik Şarnameyi İnceleyiniz)</t>
  </si>
  <si>
    <t xml:space="preserve">	60 x 60 cm ebatlarında sert pvc den yapılmış her renk ve desende asma tavan karoları ile asma tavan yapılması.(Ankraj, Sarf Malzeme, Nakliye, İşçilik ve Montaj dahil) (Detaylar için Teknik Şarnameyi İnceleyiniz.)</t>
  </si>
  <si>
    <t>Yağmur Oluğu İniş Borusu</t>
  </si>
  <si>
    <t>Project Name: Location/Adress:Adıyaman Merkez bebek Kampı</t>
  </si>
  <si>
    <t>Location/Adress:Bebek Kampı-Adıyaman</t>
  </si>
  <si>
    <t>P.12</t>
  </si>
  <si>
    <t>P.13</t>
  </si>
  <si>
    <t>Kamera Sistemi</t>
  </si>
  <si>
    <t>Galvaniz Trapez ile SundurmaYapım İşi</t>
  </si>
  <si>
    <t>150 cm yükseklikte 5mm kalınlığında tel 50*150 mm göz aralıklı min 2 bükümlü sıcak daldırma galvaniz üzeri elektrostatik polyester toz boyalı panel teller ile 2.5 m aralıklarla yerleştirelecek olan kutu profil direkler üzerine monte  edilmesi.(Vida,Çelik Dübel,Klips ve Plastik kapaklar ile İşçilik,Nakliye ve Montaj dahil) (Detaylar için Teknik Şarnameyi İnceleyiniz.)</t>
  </si>
  <si>
    <t>0,50 mm galvaniz trapez(oluklu sac) ile 620 cm uzunluğunda 170 genişliğinde 2 adet sundurma yapım işidir. 
Sundurma için gereken destek bağlantı ve destek direkleri işi bu iş kapsamında yapılacaktır. Destek direkleri 60x60mm, yatay bağlantı elemanları 30x50mm boyalı ve 1.5mm et kalınlığına sahip kutu profillerden yapılacaktır.  Galvaniz trapez sundurma destek direkleri ve bağlantı elemanlarına contalı çatı vidası ile bağlanacaktır.(Detaylar için Teknik Şartnameyi İnceleyiniz.)</t>
  </si>
  <si>
    <t>P.14</t>
  </si>
  <si>
    <t>P.15</t>
  </si>
  <si>
    <t>Saha Betonu</t>
  </si>
  <si>
    <t>Basınç dayanımı C16/20 olan beton santralinde üretilen gri renk hazır beton, beton pompası ile dökülecek yükseklik 20 cm olacak.(Detaylar için Teknik Şartnameyi İnceleyiniz)</t>
  </si>
  <si>
    <t>Basınç dayanımı C16/20  Betonun içine 5 cm paspayı ile Q188/188 çelik hasır temini ve montajı. En az 3 göz bindirmeli imalat yapılacaktır. Her türlü işçilik ve zaiyatı,malzeme tedariği,nakliye,temizlik fiyata dahildir. Kullanılan bütün malzemeler TSE onaylı olmak zorundadır.(Detaylar için Teknik Şartnamameyi İnceleyiniz.)</t>
  </si>
  <si>
    <t>P.16</t>
  </si>
  <si>
    <t>Yapılacak su basman betonu etrafına 50*20*10 cm boyutlarında normal çimentolu buhar kürlü beton bordurların yerine montajı.(Detaylar için Teknik şartnameyi İnceleyiniz.)</t>
  </si>
  <si>
    <t>1- 4 adet Yüksek Çözünürlüklü, Renkli, S/B, Gece/Gündüz Fonksiyonlu Dome tipi IP Kamera ve  8 adetYüksek Çözünürlüklü, Renkli, Siyah/Beyaz, Gece/Gündüz Fonksiyonlu en az 4 MP Bullet tipi IP Kamera. 
2-Network video recorder en az 10 TB kayıt hafıza kapasitesine sahip harddisk olacaktır.
3-32" (inc) 2 adet LCD Monitor
4-Kurulum Hizmeti.(Detaylar için teknik Şartnameyi İnceleyiniz.)</t>
  </si>
  <si>
    <t>Alçıpan Bölme Duvar Yapılması</t>
  </si>
  <si>
    <t>P.17</t>
  </si>
  <si>
    <t xml:space="preserve">PVC Çift Cam </t>
  </si>
  <si>
    <t>Muhtelif İşler</t>
  </si>
  <si>
    <t>Tek kumandalı,Tek gövdeli lavabo bataryası alımı ve montajı (Detaylar için Teknik şartnameyi İnceleyiniz.)</t>
  </si>
  <si>
    <t>Lavabo Bataryası</t>
  </si>
  <si>
    <t>2 adet 40*90 cm Pvc ve alüminyum doğramaya profil ile 4+4 mm kalınlıkta 12 mm ara boşluklu çift camlı pencere ünitesi takılması</t>
  </si>
  <si>
    <t>10 cm aralıklar ile dikey 12 * 12 mm ferforje kare demir, 10 * 25 mm ferforje lama demir, bağlantılar her bir pencere için 2 adet 10 * 25 mm ferforje lama demir, fırın boyalı olacak şekilde 20 adet (52 * 52 cm), (Yerinde ölçü alınacak). (Ankraj, Sarf Malzeme, Nakliye, İşçilik ve Montaj dahil) (Detaylar için Teknik Şarnameyi İnceleyiniz.)</t>
  </si>
  <si>
    <t>Takriben 150*100 mm ebatlarında dikdörtgen yağmur oluğu iniş borusu temini ve yerine montajı mevcut durumdakilerle aynı renk ve özellikte olacaktır..Yerinde ölçü alınacak ( Detaylar İçin Teknik Şartnameyi İnceleyiniz)</t>
  </si>
  <si>
    <t>Kapı kanadı</t>
  </si>
  <si>
    <t>Takriben 81*195 cm ebatlarında (yerinde ölçü alınacak) Ahşaptan masif tablalı iç kapı kanadı yapılması ve yerine konulması</t>
  </si>
  <si>
    <t>Parke Taşı</t>
  </si>
  <si>
    <t>Raylı Sürgülü Panel Çit Kapı</t>
  </si>
  <si>
    <t>Project Name: Location/Adress:Adıyaman Merkez bebek Kampı Anaokulu</t>
  </si>
  <si>
    <t>Lavabo Takımı Alım ve Montaj İşi</t>
  </si>
  <si>
    <t>50*60 cm ebatlarında tam ayak lavabo takımı,beyaz renkte lavabonun montaj elemanları ile beraber temini ve yerine montajı.(Detaylar İçin Teknik Şartnameyi İnceleyiniz)</t>
  </si>
  <si>
    <t>Takriben 40x50 cm ebatlarında kalınlığı 5 mm kalınlıkta ayna kenarı rodajlı,Duvara bağlantı elemanları beraber temini ve montajı yapılacak.( Detaylar İçin Teknik Şarnameyi İnceleyiniz</t>
  </si>
  <si>
    <t>8 cm yüksekliğinde beton parke taşı döşenmesi(her renk ve ebatta).(Detaylar için Teknik Şartnameyi İnceleyiniz.)</t>
  </si>
  <si>
    <t>Boya İşleri</t>
  </si>
  <si>
    <t>Alçı duvar uygulamasından sonra mevcut durumdaki duvarın boyanması.(Detaylar için teknik Şartnameyi İnceleyiniz.)</t>
  </si>
  <si>
    <t>Bebek Kampı İ.O</t>
  </si>
  <si>
    <t>Bebek Kampı Anaokulu</t>
  </si>
  <si>
    <t>Takriben 400 cm uzunlukta*165 cm yüksekliğinde yana kayar (ray dahil) panel çit kapı alımı ve yerine montajı.(Detaylar için Teknik Şartnameyi İnceleyiniz.)</t>
  </si>
  <si>
    <t>Alçı duvar levhaları ile tek iskeletli taş yünü levha dolgulu bölme duvar yapılması (Tek profil-60cm aks aralığı) bölme duvarının her iki yüzünde (12,5mm+12,5mm) çift kat alçı duvar levhası ile duvar kalınlığı 75 mm olacaktır.(Detaylar için teknik Şartnamyi İnceleyiniz.)</t>
  </si>
  <si>
    <t>5 adet alüminyum doğrama kapı ayarı yapılacak.Eksik olan aksamlar tamamlanacak(Kilit,Menteşe,kapı kolu vb.)(Detaylar için Teknik şartnameyi İnceleyiniz.)</t>
  </si>
  <si>
    <t>10 cm aralıklar ile dikey 12 * 12 mm ferforje kare demir, 10 * 25 mm ferforje lama demir, bağlantılar her bir pencere için 2 adet 10 * 25 mm ferforje lama demir, fırın boyalı olacak şekilde 99 adet (155 * 46 cm), (Yerinde ölçü alınacak). (Ankraj, Sarf Malzeme, Nakliye, İşçilik ve Montaj dahil) (Detaylar için Teknik Şarnameyi İnceleyiniz.)</t>
  </si>
  <si>
    <t>Anlaşılması durumund tüm sahalarda aynı anda işe başlayabilir misiniz?</t>
  </si>
  <si>
    <t xml:space="preserve">Evet / Hayır </t>
  </si>
  <si>
    <t>Anlaşılması durumunda talep edilen ödeme planı? Ön, ara ödeme vs, (doldurulmadığı durumda, teslimat sonrası tam ödeme olarak kabul edilecektir)</t>
  </si>
  <si>
    <t xml:space="preserve">Bu kısım doldurulmadığı taktirde, teslimat ve faturaya müteakip ödeme yapılacaktır </t>
  </si>
  <si>
    <t>Bebek Kampı İ.O için Anlaşılması durumunda kaç takvim günü içerisinde işe başlayabilirsiniz</t>
  </si>
  <si>
    <t>Bebek Kampı Anaokulu için Anlaşılması durumunda kaç takvim günü içerisinde işe başlayabilirsiniz</t>
  </si>
  <si>
    <t>TOTAL</t>
  </si>
  <si>
    <t>Total Estimated Budget for School</t>
  </si>
  <si>
    <t>Name of School</t>
  </si>
  <si>
    <t>Name of page</t>
  </si>
  <si>
    <t>Shelter Rehabilitation Bill of Quantity</t>
  </si>
  <si>
    <t>Deprem Yardımı - 2024 (Earthquake response - 2024)</t>
  </si>
  <si>
    <t>Project Name:Adıyaman Merkez bebek Kampı</t>
  </si>
  <si>
    <t>BoQ-Bebek Kampı İ.O</t>
  </si>
  <si>
    <t>BoQ - Bebek Kampı Anaokulu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</si>
</sst>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409]* #,##0.00_ ;_-[$$-409]* \-#,##0.00\ ;_-[$$-409]* &quot;-&quot;??_ ;_-@_ "/>
  </numFmts>
  <fonts count="26">
    <font>
      <sz val="11"/>
      <color theme="1"/>
      <name val="Calibri"/>
      <family val="2"/>
      <scheme val="minor"/>
    </font>
    <font>
      <sz val="11"/>
      <color rgb="FF000000"/>
      <name val="Calibri"/>
      <family val="2"/>
      <scheme val="minor"/>
    </font>
    <font>
      <b/>
      <sz val="18"/>
      <color rgb="FF000000"/>
      <name val="Calibri"/>
      <family val="2"/>
      <scheme val="minor"/>
    </font>
    <font>
      <b/>
      <sz val="11"/>
      <name val="Calibri"/>
      <family val="2"/>
      <scheme val="minor"/>
    </font>
    <font>
      <b/>
      <sz val="11"/>
      <color rgb="FF000000"/>
      <name val="Calibri"/>
      <family val="2"/>
      <scheme val="minor"/>
    </font>
    <font>
      <b/>
      <sz val="16"/>
      <color rgb="FFFFFFFF"/>
      <name val="Calibri"/>
      <family val="2"/>
      <scheme val="minor"/>
    </font>
    <font>
      <b/>
      <sz val="10"/>
      <color rgb="FF000000"/>
      <name val="Arial"/>
      <family val="2"/>
    </font>
    <font>
      <b/>
      <sz val="11"/>
      <color rgb="FF000000"/>
      <name val="Arial"/>
      <family val="2"/>
    </font>
    <font>
      <sz val="11"/>
      <color rgb="FF000000"/>
      <name val="Arial"/>
      <family val="2"/>
    </font>
    <font>
      <b/>
      <sz val="12"/>
      <color rgb="FF000000"/>
      <name val="Arial"/>
      <family val="2"/>
    </font>
    <font>
      <i/>
      <sz val="12"/>
      <color rgb="FF000000"/>
      <name val="Arial"/>
      <family val="2"/>
    </font>
    <font>
      <sz val="12"/>
      <color rgb="FF000000"/>
      <name val="Arial"/>
      <family val="2"/>
    </font>
    <font>
      <b/>
      <sz val="14"/>
      <color rgb="FF000000"/>
      <name val="Arial"/>
      <family val="2"/>
    </font>
    <font>
      <sz val="8"/>
      <name val="Calibri"/>
      <family val="2"/>
      <scheme val="minor"/>
    </font>
    <font>
      <sz val="12"/>
      <color rgb="FF000000"/>
      <name val="Calibri"/>
      <family val="2"/>
      <scheme val="minor"/>
    </font>
    <font>
      <sz val="12"/>
      <name val="Arial"/>
      <family val="2"/>
    </font>
    <font>
      <sz val="11"/>
      <color theme="1"/>
      <name val="Calibri"/>
      <family val="2"/>
      <scheme val="minor"/>
    </font>
    <font>
      <sz val="11"/>
      <name val="Arial"/>
      <family val="2"/>
    </font>
    <font>
      <b/>
      <sz val="11"/>
      <color rgb="FFFF0000"/>
      <name val="Calibri"/>
      <family val="2"/>
      <scheme val="minor"/>
    </font>
    <font>
      <sz val="10"/>
      <color theme="1"/>
      <name val="Lato"/>
      <family val="2"/>
    </font>
    <font>
      <sz val="10"/>
      <color rgb="FFFF0000"/>
      <name val="Lato"/>
      <family val="2"/>
    </font>
    <font>
      <sz val="11"/>
      <color theme="1"/>
      <name val="Lato"/>
      <family val="2"/>
    </font>
    <font>
      <sz val="12"/>
      <color theme="1"/>
      <name val="Lato"/>
      <family val="2"/>
    </font>
    <font>
      <b/>
      <sz val="16"/>
      <color theme="0"/>
      <name val="Lato"/>
      <family val="2"/>
    </font>
    <font>
      <b/>
      <sz val="11"/>
      <name val="Lato"/>
      <family val="2"/>
    </font>
    <font>
      <b/>
      <sz val="18"/>
      <color theme="1"/>
      <name val="Lato"/>
      <family val="2"/>
    </font>
  </fonts>
  <fills count="16">
    <fill>
      <patternFill patternType="none"/>
    </fill>
    <fill>
      <patternFill patternType="gray125"/>
    </fill>
    <fill>
      <patternFill patternType="solid">
        <fgColor rgb="FFFF0000"/>
        <bgColor rgb="FF000000"/>
      </patternFill>
    </fill>
    <fill>
      <patternFill patternType="solid">
        <fgColor rgb="FFE7E6E6"/>
        <bgColor rgb="FF000000"/>
      </patternFill>
    </fill>
    <fill>
      <patternFill patternType="solid">
        <fgColor rgb="FFF4B084"/>
        <bgColor rgb="FF000000"/>
      </patternFill>
    </fill>
    <fill>
      <patternFill patternType="solid">
        <fgColor rgb="FFFFFFFF"/>
        <bgColor rgb="FF000000"/>
      </patternFill>
    </fill>
    <fill>
      <patternFill patternType="solid">
        <fgColor rgb="FFA9D08E"/>
        <bgColor rgb="FF000000"/>
      </patternFill>
    </fill>
    <fill>
      <patternFill patternType="solid">
        <fgColor rgb="FFFFF2CC"/>
        <bgColor rgb="FF000000"/>
      </patternFill>
    </fill>
    <fill>
      <patternFill patternType="solid">
        <fgColor rgb="FFF8CBAD"/>
        <bgColor rgb="FF000000"/>
      </patternFill>
    </fill>
    <fill>
      <patternFill patternType="solid">
        <fgColor rgb="FFE2EFDA"/>
        <bgColor rgb="FF000000"/>
      </patternFill>
    </fill>
    <fill>
      <patternFill patternType="solid">
        <fgColor rgb="FFB4C6E7"/>
        <bgColor rgb="FF000000"/>
      </patternFill>
    </fill>
    <fill>
      <patternFill patternType="solid">
        <fgColor rgb="FFFCE4D6"/>
        <bgColor rgb="FF000000"/>
      </patternFill>
    </fill>
    <fill>
      <patternFill patternType="solid">
        <fgColor rgb="FFEDEDED"/>
        <bgColor rgb="FF000000"/>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0000"/>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16" fillId="0" borderId="0" applyFont="0" applyFill="0" applyBorder="0" applyAlignment="0" applyProtection="0"/>
  </cellStyleXfs>
  <cellXfs count="174">
    <xf numFmtId="0" fontId="0" fillId="0" borderId="0" xfId="0"/>
    <xf numFmtId="0" fontId="1" fillId="0" borderId="0" xfId="0" applyFont="1"/>
    <xf numFmtId="0" fontId="6" fillId="3" borderId="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8" fillId="9" borderId="33" xfId="0" applyFont="1" applyFill="1" applyBorder="1" applyAlignment="1">
      <alignment horizontal="left" wrapText="1"/>
    </xf>
    <xf numFmtId="0" fontId="8" fillId="9" borderId="23" xfId="0" applyFont="1" applyFill="1" applyBorder="1" applyAlignment="1">
      <alignment horizontal="left" wrapText="1"/>
    </xf>
    <xf numFmtId="0" fontId="8" fillId="9" borderId="34" xfId="0" applyFont="1" applyFill="1" applyBorder="1" applyAlignment="1">
      <alignment horizontal="left" wrapText="1"/>
    </xf>
    <xf numFmtId="0" fontId="8" fillId="10" borderId="36" xfId="0" applyFont="1" applyFill="1" applyBorder="1" applyAlignment="1">
      <alignment horizontal="left" wrapText="1"/>
    </xf>
    <xf numFmtId="0" fontId="8" fillId="10" borderId="4" xfId="0" applyFont="1" applyFill="1" applyBorder="1" applyAlignment="1">
      <alignment horizontal="left" wrapText="1"/>
    </xf>
    <xf numFmtId="0" fontId="8" fillId="10" borderId="21" xfId="0" applyFont="1" applyFill="1" applyBorder="1" applyAlignment="1">
      <alignment horizontal="left" wrapText="1"/>
    </xf>
    <xf numFmtId="0" fontId="1" fillId="0" borderId="0" xfId="0" applyFont="1" applyAlignment="1">
      <alignment vertical="center"/>
    </xf>
    <xf numFmtId="0" fontId="1" fillId="0" borderId="0" xfId="0" applyFont="1" applyAlignment="1">
      <alignment horizontal="right"/>
    </xf>
    <xf numFmtId="0" fontId="4" fillId="0" borderId="0" xfId="0" applyFont="1" applyAlignment="1">
      <alignment horizontal="right" vertical="center"/>
    </xf>
    <xf numFmtId="0" fontId="1" fillId="12" borderId="10" xfId="0" applyFont="1" applyFill="1" applyBorder="1" applyAlignment="1">
      <alignment horizontal="center" vertical="center"/>
    </xf>
    <xf numFmtId="0" fontId="0" fillId="0" borderId="0" xfId="0" applyAlignment="1">
      <alignment vertical="center"/>
    </xf>
    <xf numFmtId="164" fontId="9" fillId="6" borderId="23" xfId="0" applyNumberFormat="1" applyFont="1" applyFill="1" applyBorder="1" applyAlignment="1">
      <alignment horizontal="left" vertical="center"/>
    </xf>
    <xf numFmtId="164" fontId="11" fillId="7" borderId="29" xfId="0" applyNumberFormat="1" applyFont="1" applyFill="1" applyBorder="1" applyAlignment="1">
      <alignment horizontal="left"/>
    </xf>
    <xf numFmtId="164" fontId="12" fillId="8" borderId="29" xfId="0" applyNumberFormat="1" applyFont="1" applyFill="1" applyBorder="1"/>
    <xf numFmtId="0" fontId="17" fillId="5" borderId="30" xfId="0" applyFont="1" applyFill="1" applyBorder="1" applyAlignment="1">
      <alignment horizontal="left" vertical="center" wrapText="1"/>
    </xf>
    <xf numFmtId="0" fontId="1" fillId="12" borderId="29" xfId="0" applyFont="1" applyFill="1" applyBorder="1" applyAlignment="1">
      <alignment horizontal="left" vertical="center" wrapText="1"/>
    </xf>
    <xf numFmtId="0" fontId="11" fillId="0" borderId="30" xfId="0" applyFont="1" applyBorder="1" applyAlignment="1">
      <alignment vertical="center" wrapText="1"/>
    </xf>
    <xf numFmtId="0" fontId="11" fillId="0" borderId="29" xfId="0" applyFont="1" applyBorder="1" applyAlignment="1">
      <alignment vertical="center" wrapText="1"/>
    </xf>
    <xf numFmtId="0" fontId="15" fillId="5" borderId="29" xfId="0" applyFont="1" applyFill="1" applyBorder="1" applyAlignment="1">
      <alignment horizontal="left" vertical="center" wrapText="1"/>
    </xf>
    <xf numFmtId="0" fontId="11" fillId="5" borderId="29" xfId="0" applyFont="1" applyFill="1" applyBorder="1" applyAlignment="1">
      <alignment horizontal="center" vertical="center"/>
    </xf>
    <xf numFmtId="0" fontId="11" fillId="0" borderId="29" xfId="0" applyFont="1" applyBorder="1" applyAlignment="1">
      <alignment horizontal="right" vertical="center"/>
    </xf>
    <xf numFmtId="0" fontId="8" fillId="0" borderId="1" xfId="0" applyFont="1" applyBorder="1" applyAlignment="1">
      <alignment horizontal="center" vertical="center"/>
    </xf>
    <xf numFmtId="0" fontId="15" fillId="5" borderId="30" xfId="0" applyFont="1" applyFill="1" applyBorder="1" applyAlignment="1">
      <alignment horizontal="left" vertical="center" wrapText="1"/>
    </xf>
    <xf numFmtId="0" fontId="11" fillId="5" borderId="30" xfId="0" applyFont="1" applyFill="1" applyBorder="1" applyAlignment="1">
      <alignment horizontal="center" vertical="center"/>
    </xf>
    <xf numFmtId="0" fontId="11" fillId="0" borderId="30" xfId="0" applyFont="1" applyBorder="1" applyAlignment="1">
      <alignment horizontal="right" vertical="center"/>
    </xf>
    <xf numFmtId="164" fontId="11" fillId="0" borderId="48" xfId="0" applyNumberFormat="1" applyFont="1" applyBorder="1" applyAlignment="1">
      <alignment vertical="center"/>
    </xf>
    <xf numFmtId="0" fontId="8" fillId="0" borderId="10" xfId="0" applyFont="1" applyBorder="1" applyAlignment="1">
      <alignment horizontal="center" vertical="center"/>
    </xf>
    <xf numFmtId="164" fontId="11" fillId="0" borderId="49" xfId="0" applyNumberFormat="1" applyFont="1" applyBorder="1" applyAlignment="1">
      <alignment vertical="center"/>
    </xf>
    <xf numFmtId="0" fontId="8" fillId="0" borderId="50" xfId="0" applyFont="1" applyBorder="1" applyAlignment="1">
      <alignment horizontal="center" vertical="center"/>
    </xf>
    <xf numFmtId="0" fontId="11" fillId="0" borderId="51" xfId="0" applyFont="1" applyBorder="1" applyAlignment="1">
      <alignment vertical="center" wrapText="1"/>
    </xf>
    <xf numFmtId="0" fontId="15" fillId="5" borderId="51" xfId="0" applyFont="1" applyFill="1" applyBorder="1" applyAlignment="1">
      <alignment horizontal="left" vertical="center" wrapText="1"/>
    </xf>
    <xf numFmtId="0" fontId="11" fillId="5" borderId="51" xfId="0" applyFont="1" applyFill="1" applyBorder="1" applyAlignment="1">
      <alignment horizontal="center" vertical="center"/>
    </xf>
    <xf numFmtId="0" fontId="11" fillId="0" borderId="51" xfId="0" applyFont="1" applyBorder="1" applyAlignment="1">
      <alignment horizontal="right" vertical="center"/>
    </xf>
    <xf numFmtId="164" fontId="11" fillId="0" borderId="52" xfId="0" applyNumberFormat="1" applyFont="1" applyBorder="1" applyAlignment="1">
      <alignment vertical="center"/>
    </xf>
    <xf numFmtId="0" fontId="17" fillId="5" borderId="29" xfId="0" applyFont="1" applyFill="1" applyBorder="1" applyAlignment="1">
      <alignment horizontal="left" vertical="center" wrapText="1"/>
    </xf>
    <xf numFmtId="0" fontId="17" fillId="5" borderId="29" xfId="0" applyFont="1" applyFill="1" applyBorder="1" applyAlignment="1">
      <alignment horizontal="left" vertical="top" wrapText="1"/>
    </xf>
    <xf numFmtId="0" fontId="1" fillId="0" borderId="2" xfId="0" applyFont="1" applyBorder="1" applyAlignment="1">
      <alignment horizontal="center" vertical="center"/>
    </xf>
    <xf numFmtId="0" fontId="1" fillId="0" borderId="41" xfId="0" applyFont="1" applyBorder="1" applyAlignment="1">
      <alignment horizontal="center" vertical="center"/>
    </xf>
    <xf numFmtId="0" fontId="1" fillId="0" borderId="3"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3" borderId="2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45"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4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9" borderId="33" xfId="0" applyFont="1" applyFill="1" applyBorder="1" applyAlignment="1">
      <alignment horizontal="left"/>
    </xf>
    <xf numFmtId="0" fontId="8" fillId="9" borderId="23" xfId="0" applyFont="1" applyFill="1" applyBorder="1" applyAlignment="1">
      <alignment horizontal="left"/>
    </xf>
    <xf numFmtId="0" fontId="8" fillId="9" borderId="34" xfId="0" applyFont="1" applyFill="1" applyBorder="1" applyAlignment="1">
      <alignment horizontal="left"/>
    </xf>
    <xf numFmtId="0" fontId="7" fillId="4" borderId="25"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6" xfId="0" applyFont="1" applyFill="1" applyBorder="1" applyAlignment="1">
      <alignment horizontal="left" wrapText="1"/>
    </xf>
    <xf numFmtId="0" fontId="7" fillId="4" borderId="27" xfId="0" applyFont="1" applyFill="1" applyBorder="1" applyAlignment="1">
      <alignment horizontal="left" wrapText="1"/>
    </xf>
    <xf numFmtId="0" fontId="7" fillId="4" borderId="39" xfId="0" applyFont="1" applyFill="1" applyBorder="1" applyAlignment="1">
      <alignment horizontal="left" wrapText="1"/>
    </xf>
    <xf numFmtId="0" fontId="7" fillId="4" borderId="0" xfId="0" applyFont="1" applyFill="1" applyAlignment="1">
      <alignment horizontal="left" wrapText="1"/>
    </xf>
    <xf numFmtId="0" fontId="9" fillId="6" borderId="5" xfId="0" applyFont="1" applyFill="1" applyBorder="1" applyAlignment="1">
      <alignment horizontal="center"/>
    </xf>
    <xf numFmtId="0" fontId="9" fillId="6" borderId="31" xfId="0" applyFont="1" applyFill="1" applyBorder="1" applyAlignment="1">
      <alignment horizontal="center"/>
    </xf>
    <xf numFmtId="0" fontId="9" fillId="6" borderId="6" xfId="0" applyFont="1" applyFill="1" applyBorder="1" applyAlignment="1">
      <alignment horizontal="center"/>
    </xf>
    <xf numFmtId="0" fontId="10" fillId="7" borderId="32"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2" fillId="8" borderId="32" xfId="0" applyFont="1" applyFill="1" applyBorder="1" applyAlignment="1">
      <alignment horizontal="center" vertical="center"/>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23" xfId="0" applyFont="1" applyFill="1" applyBorder="1" applyAlignment="1">
      <alignment horizontal="center" vertical="center"/>
    </xf>
    <xf numFmtId="0" fontId="7" fillId="9" borderId="34" xfId="0" applyFont="1" applyFill="1" applyBorder="1" applyAlignment="1">
      <alignment horizontal="center" vertical="center"/>
    </xf>
    <xf numFmtId="0" fontId="8" fillId="9" borderId="33" xfId="0" applyFont="1" applyFill="1" applyBorder="1" applyAlignment="1">
      <alignment horizontal="right"/>
    </xf>
    <xf numFmtId="0" fontId="8" fillId="9" borderId="23" xfId="0" applyFont="1" applyFill="1" applyBorder="1" applyAlignment="1">
      <alignment horizontal="right"/>
    </xf>
    <xf numFmtId="0" fontId="8" fillId="9" borderId="34" xfId="0" applyFont="1" applyFill="1" applyBorder="1" applyAlignment="1">
      <alignment horizontal="right"/>
    </xf>
    <xf numFmtId="0" fontId="1" fillId="0" borderId="3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2"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6" xfId="0" applyFont="1" applyBorder="1" applyAlignment="1">
      <alignment horizontal="center"/>
    </xf>
    <xf numFmtId="0" fontId="1" fillId="0" borderId="39"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1" fillId="0" borderId="40" xfId="0" applyFont="1" applyBorder="1" applyAlignment="1">
      <alignment horizontal="center"/>
    </xf>
    <xf numFmtId="0" fontId="1" fillId="0" borderId="31" xfId="0" applyFont="1" applyBorder="1" applyAlignment="1">
      <alignment horizontal="center"/>
    </xf>
    <xf numFmtId="0" fontId="1" fillId="0" borderId="6" xfId="0" applyFont="1" applyBorder="1" applyAlignment="1">
      <alignment horizontal="center"/>
    </xf>
    <xf numFmtId="0" fontId="8" fillId="10" borderId="35" xfId="0" applyFont="1" applyFill="1" applyBorder="1" applyAlignment="1">
      <alignment horizontal="left"/>
    </xf>
    <xf numFmtId="0" fontId="8" fillId="10" borderId="20" xfId="0" applyFont="1" applyFill="1" applyBorder="1" applyAlignment="1">
      <alignment horizontal="left"/>
    </xf>
    <xf numFmtId="0" fontId="8" fillId="10" borderId="19" xfId="0" applyFont="1" applyFill="1" applyBorder="1" applyAlignment="1">
      <alignment horizontal="left"/>
    </xf>
    <xf numFmtId="0" fontId="7" fillId="10" borderId="33" xfId="0" applyFont="1" applyFill="1" applyBorder="1" applyAlignment="1">
      <alignment horizontal="center" vertical="center"/>
    </xf>
    <xf numFmtId="0" fontId="7" fillId="10" borderId="23" xfId="0" applyFont="1" applyFill="1" applyBorder="1" applyAlignment="1">
      <alignment horizontal="center" vertical="center"/>
    </xf>
    <xf numFmtId="0" fontId="7" fillId="10" borderId="22" xfId="0" applyFont="1" applyFill="1" applyBorder="1" applyAlignment="1">
      <alignment horizontal="center" vertical="center"/>
    </xf>
    <xf numFmtId="0" fontId="8" fillId="10" borderId="33" xfId="0" applyFont="1" applyFill="1" applyBorder="1" applyAlignment="1">
      <alignment horizontal="right"/>
    </xf>
    <xf numFmtId="0" fontId="8" fillId="10" borderId="23" xfId="0" applyFont="1" applyFill="1" applyBorder="1" applyAlignment="1">
      <alignment horizontal="right"/>
    </xf>
    <xf numFmtId="0" fontId="8" fillId="10" borderId="22" xfId="0" applyFont="1" applyFill="1" applyBorder="1" applyAlignment="1">
      <alignment horizontal="right"/>
    </xf>
    <xf numFmtId="0" fontId="8" fillId="10" borderId="33" xfId="0" applyFont="1" applyFill="1" applyBorder="1" applyAlignment="1">
      <alignment horizontal="left"/>
    </xf>
    <xf numFmtId="0" fontId="8" fillId="10" borderId="23" xfId="0" applyFont="1" applyFill="1" applyBorder="1" applyAlignment="1">
      <alignment horizontal="left"/>
    </xf>
    <xf numFmtId="0" fontId="8" fillId="10" borderId="22" xfId="0" applyFont="1" applyFill="1" applyBorder="1" applyAlignment="1">
      <alignment horizontal="left"/>
    </xf>
    <xf numFmtId="0" fontId="1" fillId="0" borderId="37" xfId="0" applyFont="1" applyBorder="1" applyAlignment="1">
      <alignment horizontal="center" vertical="center"/>
    </xf>
    <xf numFmtId="0" fontId="1" fillId="0" borderId="47" xfId="0" applyFont="1" applyBorder="1" applyAlignment="1">
      <alignment horizontal="center" vertical="center"/>
    </xf>
    <xf numFmtId="0" fontId="1" fillId="0" borderId="39" xfId="0" applyFont="1" applyBorder="1" applyAlignment="1">
      <alignment horizontal="center" vertical="center"/>
    </xf>
    <xf numFmtId="0" fontId="1" fillId="0" borderId="28"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12" borderId="1" xfId="0" applyFont="1" applyFill="1" applyBorder="1" applyAlignment="1">
      <alignment horizontal="center" vertical="center"/>
    </xf>
    <xf numFmtId="0" fontId="1" fillId="12" borderId="30" xfId="0" applyFont="1" applyFill="1" applyBorder="1" applyAlignment="1">
      <alignment horizontal="left" vertical="center" wrapText="1"/>
    </xf>
    <xf numFmtId="0" fontId="18" fillId="12" borderId="30" xfId="0" applyFont="1" applyFill="1" applyBorder="1" applyAlignment="1">
      <alignment horizontal="center" vertical="center"/>
    </xf>
    <xf numFmtId="0" fontId="18" fillId="12" borderId="48" xfId="0" applyFont="1" applyFill="1" applyBorder="1" applyAlignment="1">
      <alignment horizontal="center" vertical="center"/>
    </xf>
    <xf numFmtId="0" fontId="18" fillId="12" borderId="29" xfId="0" applyFont="1" applyFill="1" applyBorder="1" applyAlignment="1">
      <alignment horizontal="center" vertical="center"/>
    </xf>
    <xf numFmtId="0" fontId="18" fillId="12" borderId="49" xfId="0" applyFont="1" applyFill="1" applyBorder="1" applyAlignment="1">
      <alignment horizontal="center" vertical="center"/>
    </xf>
    <xf numFmtId="0" fontId="19" fillId="13" borderId="29" xfId="0" applyFont="1" applyFill="1" applyBorder="1" applyAlignment="1">
      <alignment horizontal="center" vertical="center" wrapText="1"/>
    </xf>
    <xf numFmtId="164" fontId="20" fillId="13" borderId="29" xfId="0" applyNumberFormat="1" applyFont="1" applyFill="1" applyBorder="1" applyAlignment="1">
      <alignment horizontal="center" vertical="center"/>
    </xf>
    <xf numFmtId="164" fontId="20" fillId="13" borderId="49" xfId="0" applyNumberFormat="1" applyFont="1" applyFill="1" applyBorder="1" applyAlignment="1">
      <alignment horizontal="center" vertical="center"/>
    </xf>
    <xf numFmtId="0" fontId="19" fillId="13" borderId="51" xfId="0" applyFont="1" applyFill="1" applyBorder="1" applyAlignment="1">
      <alignment horizontal="center" vertical="center" wrapText="1"/>
    </xf>
    <xf numFmtId="164" fontId="20" fillId="13" borderId="51" xfId="0" applyNumberFormat="1" applyFont="1" applyFill="1" applyBorder="1" applyAlignment="1">
      <alignment horizontal="center" vertical="center"/>
    </xf>
    <xf numFmtId="164" fontId="20" fillId="13" borderId="52" xfId="0" applyNumberFormat="1" applyFont="1" applyFill="1" applyBorder="1" applyAlignment="1">
      <alignment horizontal="center" vertical="center"/>
    </xf>
    <xf numFmtId="0" fontId="4" fillId="0" borderId="53" xfId="0" applyFont="1" applyBorder="1" applyAlignment="1">
      <alignment horizontal="right" vertical="center"/>
    </xf>
    <xf numFmtId="0" fontId="1" fillId="0" borderId="54" xfId="0" applyFont="1" applyBorder="1" applyAlignment="1">
      <alignment horizontal="center" vertical="center" wrapText="1"/>
    </xf>
    <xf numFmtId="0" fontId="4" fillId="0" borderId="10" xfId="0" applyFont="1" applyBorder="1" applyAlignment="1">
      <alignment horizontal="right" vertical="center"/>
    </xf>
    <xf numFmtId="0" fontId="1" fillId="0" borderId="49" xfId="0" applyFont="1" applyBorder="1" applyAlignment="1">
      <alignment horizontal="center" vertical="center" wrapText="1"/>
    </xf>
    <xf numFmtId="0" fontId="1" fillId="0" borderId="49" xfId="0" applyFont="1" applyBorder="1" applyAlignment="1">
      <alignment horizontal="center"/>
    </xf>
    <xf numFmtId="0" fontId="14" fillId="11" borderId="25" xfId="0" applyFont="1" applyFill="1" applyBorder="1" applyAlignment="1">
      <alignment horizontal="center" vertical="center"/>
    </xf>
    <xf numFmtId="0" fontId="14" fillId="11" borderId="45" xfId="0" applyFont="1" applyFill="1" applyBorder="1" applyAlignment="1">
      <alignment horizontal="center" vertical="center"/>
    </xf>
    <xf numFmtId="0" fontId="14" fillId="11" borderId="26" xfId="0" applyFont="1" applyFill="1" applyBorder="1" applyAlignment="1">
      <alignment horizontal="center" vertical="center" wrapText="1"/>
    </xf>
    <xf numFmtId="0" fontId="14" fillId="11" borderId="27" xfId="0" applyFont="1" applyFill="1" applyBorder="1" applyAlignment="1">
      <alignment horizontal="center" vertical="center" wrapText="1"/>
    </xf>
    <xf numFmtId="0" fontId="1" fillId="0" borderId="40" xfId="0" applyFont="1" applyBorder="1" applyAlignment="1">
      <alignment horizontal="center" vertical="center" wrapText="1"/>
    </xf>
    <xf numFmtId="0" fontId="1" fillId="0" borderId="6" xfId="0" applyFont="1" applyBorder="1" applyAlignment="1">
      <alignment horizontal="center" vertical="center" wrapText="1"/>
    </xf>
    <xf numFmtId="0" fontId="1" fillId="12" borderId="50" xfId="0" applyFont="1" applyFill="1" applyBorder="1" applyAlignment="1">
      <alignment horizontal="center" vertical="center"/>
    </xf>
    <xf numFmtId="164" fontId="21" fillId="14" borderId="55" xfId="0" applyNumberFormat="1" applyFont="1" applyFill="1" applyBorder="1" applyAlignment="1">
      <alignment horizontal="center" vertical="center"/>
    </xf>
    <xf numFmtId="164" fontId="21" fillId="13" borderId="33" xfId="0" applyNumberFormat="1" applyFont="1" applyFill="1" applyBorder="1" applyAlignment="1">
      <alignment horizontal="center" vertical="center"/>
    </xf>
    <xf numFmtId="0" fontId="21" fillId="13" borderId="33" xfId="0" applyFont="1" applyFill="1" applyBorder="1" applyAlignment="1">
      <alignment horizontal="center" vertical="center" wrapText="1"/>
    </xf>
    <xf numFmtId="0" fontId="21" fillId="13" borderId="35" xfId="0" applyFont="1" applyFill="1" applyBorder="1" applyAlignment="1">
      <alignment horizontal="center" vertical="center"/>
    </xf>
    <xf numFmtId="164" fontId="21" fillId="14" borderId="49" xfId="0" applyNumberFormat="1" applyFont="1" applyFill="1" applyBorder="1" applyAlignment="1">
      <alignment horizontal="center" vertical="center"/>
    </xf>
    <xf numFmtId="164" fontId="21" fillId="13" borderId="29" xfId="0" applyNumberFormat="1" applyFont="1" applyFill="1" applyBorder="1" applyAlignment="1">
      <alignment horizontal="center" vertical="center"/>
    </xf>
    <xf numFmtId="0" fontId="21" fillId="13" borderId="29" xfId="0" applyFont="1" applyFill="1" applyBorder="1" applyAlignment="1">
      <alignment horizontal="center" vertical="center" wrapText="1"/>
    </xf>
    <xf numFmtId="0" fontId="21" fillId="13" borderId="10" xfId="0" applyFont="1" applyFill="1" applyBorder="1" applyAlignment="1">
      <alignment horizontal="center" vertical="center"/>
    </xf>
    <xf numFmtId="0" fontId="22" fillId="14" borderId="48"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3" fillId="15" borderId="41" xfId="0" applyFont="1" applyFill="1" applyBorder="1" applyAlignment="1">
      <alignment horizontal="center" vertical="center"/>
    </xf>
    <xf numFmtId="0" fontId="23" fillId="15" borderId="27" xfId="0" applyFont="1" applyFill="1" applyBorder="1" applyAlignment="1">
      <alignment horizontal="center" vertical="center"/>
    </xf>
    <xf numFmtId="0" fontId="23" fillId="15" borderId="2" xfId="0" applyFont="1" applyFill="1" applyBorder="1" applyAlignment="1">
      <alignment horizontal="center" vertical="center"/>
    </xf>
    <xf numFmtId="0" fontId="24" fillId="0" borderId="16" xfId="0" applyFont="1" applyBorder="1" applyAlignment="1">
      <alignment horizontal="left" vertical="center"/>
    </xf>
    <xf numFmtId="0" fontId="24" fillId="0" borderId="14" xfId="0" applyFont="1" applyBorder="1" applyAlignment="1">
      <alignment horizontal="left" vertical="center"/>
    </xf>
    <xf numFmtId="0" fontId="21" fillId="0" borderId="32" xfId="0" applyFont="1" applyBorder="1" applyAlignment="1">
      <alignment horizontal="center" vertical="center"/>
    </xf>
    <xf numFmtId="0" fontId="21" fillId="0" borderId="29" xfId="0" applyFont="1" applyBorder="1" applyAlignment="1">
      <alignment horizontal="center" vertical="center"/>
    </xf>
    <xf numFmtId="0" fontId="21" fillId="0" borderId="13" xfId="0" applyFont="1" applyBorder="1" applyAlignment="1">
      <alignment horizontal="left" vertical="center"/>
    </xf>
    <xf numFmtId="0" fontId="21" fillId="0" borderId="11" xfId="0" applyFont="1" applyBorder="1" applyAlignment="1">
      <alignment horizontal="left" vertical="center"/>
    </xf>
    <xf numFmtId="0" fontId="25" fillId="0" borderId="9" xfId="0" applyFont="1" applyBorder="1" applyAlignment="1">
      <alignment horizontal="left" vertical="center"/>
    </xf>
    <xf numFmtId="0" fontId="25" fillId="0" borderId="7" xfId="0" applyFont="1" applyBorder="1" applyAlignment="1">
      <alignment horizontal="left" vertical="center"/>
    </xf>
  </cellXfs>
  <cellStyles count="2">
    <cellStyle name="Comma 2" xfId="1" xr:uid="{5AB24DC4-A6F0-4F6C-B0F0-25DB70EA8D8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38100</xdr:rowOff>
    </xdr:from>
    <xdr:to>
      <xdr:col>1</xdr:col>
      <xdr:colOff>1580308</xdr:colOff>
      <xdr:row>3</xdr:row>
      <xdr:rowOff>142875</xdr:rowOff>
    </xdr:to>
    <xdr:pic>
      <xdr:nvPicPr>
        <xdr:cNvPr id="2" name="Picture 1">
          <a:extLst>
            <a:ext uri="{FF2B5EF4-FFF2-40B4-BE49-F238E27FC236}">
              <a16:creationId xmlns:a16="http://schemas.microsoft.com/office/drawing/2014/main" id="{39F74064-6E87-4E02-98AB-213DB68450A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868" b="30868"/>
        <a:stretch/>
      </xdr:blipFill>
      <xdr:spPr>
        <a:xfrm>
          <a:off x="76200" y="333375"/>
          <a:ext cx="1866058" cy="46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38100</xdr:rowOff>
    </xdr:from>
    <xdr:to>
      <xdr:col>1</xdr:col>
      <xdr:colOff>1469183</xdr:colOff>
      <xdr:row>3</xdr:row>
      <xdr:rowOff>139700</xdr:rowOff>
    </xdr:to>
    <xdr:pic>
      <xdr:nvPicPr>
        <xdr:cNvPr id="2" name="Picture 1">
          <a:extLst>
            <a:ext uri="{FF2B5EF4-FFF2-40B4-BE49-F238E27FC236}">
              <a16:creationId xmlns:a16="http://schemas.microsoft.com/office/drawing/2014/main" id="{A4A7C2C2-FCF7-4325-868D-B4C120DE9E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868" b="30868"/>
        <a:stretch/>
      </xdr:blipFill>
      <xdr:spPr>
        <a:xfrm>
          <a:off x="76200" y="336550"/>
          <a:ext cx="1866058" cy="473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F8E4D86D-13DF-4C9E-854F-51B3123A10C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1230877" cy="5715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3D94-CDE0-42A6-A68A-E9B63A8C5485}">
  <dimension ref="A1:G52"/>
  <sheetViews>
    <sheetView tabSelected="1" view="pageBreakPreview" zoomScale="60" zoomScaleNormal="80" workbookViewId="0">
      <selection activeCell="C3" sqref="C3:G3"/>
    </sheetView>
  </sheetViews>
  <sheetFormatPr defaultColWidth="23.81640625" defaultRowHeight="14.5"/>
  <cols>
    <col min="1" max="1" width="5.1796875" bestFit="1" customWidth="1"/>
    <col min="2" max="2" width="43.36328125" bestFit="1" customWidth="1"/>
    <col min="3" max="3" width="66.6328125" customWidth="1"/>
    <col min="4" max="4" width="16" customWidth="1"/>
    <col min="5" max="5" width="15.453125" bestFit="1" customWidth="1"/>
    <col min="6" max="6" width="19.81640625" bestFit="1" customWidth="1"/>
    <col min="7" max="7" width="20.81640625" bestFit="1" customWidth="1"/>
  </cols>
  <sheetData>
    <row r="1" spans="1:7" ht="23.5">
      <c r="A1" s="40"/>
      <c r="B1" s="41"/>
      <c r="C1" s="46" t="s">
        <v>0</v>
      </c>
      <c r="D1" s="47"/>
      <c r="E1" s="47"/>
      <c r="F1" s="47"/>
      <c r="G1" s="48"/>
    </row>
    <row r="2" spans="1:7">
      <c r="A2" s="42"/>
      <c r="B2" s="43"/>
      <c r="C2" s="49" t="s">
        <v>1</v>
      </c>
      <c r="D2" s="50"/>
      <c r="E2" s="50"/>
      <c r="F2" s="50"/>
      <c r="G2" s="51"/>
    </row>
    <row r="3" spans="1:7">
      <c r="A3" s="42"/>
      <c r="B3" s="43"/>
      <c r="C3" s="52" t="s">
        <v>72</v>
      </c>
      <c r="D3" s="53"/>
      <c r="E3" s="53"/>
      <c r="F3" s="53"/>
      <c r="G3" s="54"/>
    </row>
    <row r="4" spans="1:7">
      <c r="A4" s="42"/>
      <c r="B4" s="43"/>
      <c r="C4" s="55" t="s">
        <v>73</v>
      </c>
      <c r="D4" s="56"/>
      <c r="E4" s="56"/>
      <c r="F4" s="56"/>
      <c r="G4" s="57"/>
    </row>
    <row r="5" spans="1:7" ht="15" thickBot="1">
      <c r="A5" s="44"/>
      <c r="B5" s="45"/>
      <c r="C5" s="58" t="s">
        <v>2</v>
      </c>
      <c r="D5" s="59"/>
      <c r="E5" s="59"/>
      <c r="F5" s="59"/>
      <c r="G5" s="60"/>
    </row>
    <row r="6" spans="1:7" ht="21.5" thickBot="1">
      <c r="A6" s="61" t="s">
        <v>3</v>
      </c>
      <c r="B6" s="62"/>
      <c r="C6" s="62"/>
      <c r="D6" s="62"/>
      <c r="E6" s="62"/>
      <c r="F6" s="62"/>
      <c r="G6" s="62"/>
    </row>
    <row r="7" spans="1:7">
      <c r="A7" s="63" t="s">
        <v>4</v>
      </c>
      <c r="B7" s="2" t="s">
        <v>5</v>
      </c>
      <c r="C7" s="2" t="s">
        <v>6</v>
      </c>
      <c r="D7" s="65" t="s">
        <v>7</v>
      </c>
      <c r="E7" s="67" t="s">
        <v>8</v>
      </c>
      <c r="F7" s="67" t="s">
        <v>9</v>
      </c>
      <c r="G7" s="69" t="s">
        <v>10</v>
      </c>
    </row>
    <row r="8" spans="1:7" ht="15" thickBot="1">
      <c r="A8" s="64"/>
      <c r="B8" s="3" t="s">
        <v>11</v>
      </c>
      <c r="C8" s="3" t="s">
        <v>12</v>
      </c>
      <c r="D8" s="66"/>
      <c r="E8" s="68"/>
      <c r="F8" s="68"/>
      <c r="G8" s="70"/>
    </row>
    <row r="9" spans="1:7">
      <c r="A9" s="74"/>
      <c r="B9" s="76" t="s">
        <v>13</v>
      </c>
      <c r="C9" s="77"/>
      <c r="D9" s="77"/>
      <c r="E9" s="77"/>
      <c r="F9" s="77"/>
      <c r="G9" s="77"/>
    </row>
    <row r="10" spans="1:7" ht="15" thickBot="1">
      <c r="A10" s="75"/>
      <c r="B10" s="78" t="s">
        <v>14</v>
      </c>
      <c r="C10" s="79"/>
      <c r="D10" s="79"/>
      <c r="E10" s="79"/>
      <c r="F10" s="79"/>
      <c r="G10" s="79"/>
    </row>
    <row r="11" spans="1:7" ht="65.5" customHeight="1">
      <c r="A11" s="25" t="s">
        <v>15</v>
      </c>
      <c r="B11" s="20" t="s">
        <v>82</v>
      </c>
      <c r="C11" s="18" t="s">
        <v>83</v>
      </c>
      <c r="D11" s="27" t="s">
        <v>50</v>
      </c>
      <c r="E11" s="28">
        <v>15</v>
      </c>
      <c r="F11" s="28"/>
      <c r="G11" s="29">
        <f t="shared" ref="G11:G24" si="0">E11*F11</f>
        <v>0</v>
      </c>
    </row>
    <row r="12" spans="1:7" ht="100" customHeight="1">
      <c r="A12" s="30" t="s">
        <v>16</v>
      </c>
      <c r="B12" s="21" t="s">
        <v>51</v>
      </c>
      <c r="C12" s="38" t="s">
        <v>84</v>
      </c>
      <c r="D12" s="23" t="s">
        <v>43</v>
      </c>
      <c r="E12" s="24">
        <v>72</v>
      </c>
      <c r="F12" s="24"/>
      <c r="G12" s="31">
        <f t="shared" si="0"/>
        <v>0</v>
      </c>
    </row>
    <row r="13" spans="1:7" ht="63" customHeight="1">
      <c r="A13" s="30" t="s">
        <v>44</v>
      </c>
      <c r="B13" s="21" t="s">
        <v>54</v>
      </c>
      <c r="C13" s="38" t="s">
        <v>86</v>
      </c>
      <c r="D13" s="23" t="s">
        <v>45</v>
      </c>
      <c r="E13" s="24">
        <v>38</v>
      </c>
      <c r="F13" s="24"/>
      <c r="G13" s="31">
        <f t="shared" si="0"/>
        <v>0</v>
      </c>
    </row>
    <row r="14" spans="1:7" ht="83.5" customHeight="1">
      <c r="A14" s="30" t="s">
        <v>46</v>
      </c>
      <c r="B14" s="21" t="s">
        <v>57</v>
      </c>
      <c r="C14" s="38" t="s">
        <v>113</v>
      </c>
      <c r="D14" s="23" t="s">
        <v>56</v>
      </c>
      <c r="E14" s="24">
        <v>99</v>
      </c>
      <c r="F14" s="24"/>
      <c r="G14" s="31">
        <f t="shared" si="0"/>
        <v>0</v>
      </c>
    </row>
    <row r="15" spans="1:7" ht="90" customHeight="1">
      <c r="A15" s="30" t="s">
        <v>47</v>
      </c>
      <c r="B15" s="21" t="s">
        <v>57</v>
      </c>
      <c r="C15" s="38" t="s">
        <v>95</v>
      </c>
      <c r="D15" s="23" t="s">
        <v>56</v>
      </c>
      <c r="E15" s="24">
        <v>20</v>
      </c>
      <c r="F15" s="24"/>
      <c r="G15" s="31">
        <f t="shared" si="0"/>
        <v>0</v>
      </c>
    </row>
    <row r="16" spans="1:7" ht="58.5" customHeight="1">
      <c r="A16" s="30" t="s">
        <v>48</v>
      </c>
      <c r="B16" s="21" t="s">
        <v>66</v>
      </c>
      <c r="C16" s="39" t="s">
        <v>58</v>
      </c>
      <c r="D16" s="23" t="s">
        <v>56</v>
      </c>
      <c r="E16" s="24">
        <v>2</v>
      </c>
      <c r="F16" s="24"/>
      <c r="G16" s="31">
        <f t="shared" si="0"/>
        <v>0</v>
      </c>
    </row>
    <row r="17" spans="1:7" ht="66" customHeight="1">
      <c r="A17" s="30" t="s">
        <v>49</v>
      </c>
      <c r="B17" s="21" t="s">
        <v>59</v>
      </c>
      <c r="C17" s="38" t="s">
        <v>70</v>
      </c>
      <c r="D17" s="23" t="s">
        <v>43</v>
      </c>
      <c r="E17" s="24">
        <v>8</v>
      </c>
      <c r="F17" s="24"/>
      <c r="G17" s="31">
        <f t="shared" si="0"/>
        <v>0</v>
      </c>
    </row>
    <row r="18" spans="1:7" ht="93.5" customHeight="1">
      <c r="A18" s="30" t="s">
        <v>52</v>
      </c>
      <c r="B18" s="21" t="s">
        <v>60</v>
      </c>
      <c r="C18" s="22" t="s">
        <v>67</v>
      </c>
      <c r="D18" s="23" t="s">
        <v>56</v>
      </c>
      <c r="E18" s="24">
        <v>4</v>
      </c>
      <c r="F18" s="24"/>
      <c r="G18" s="31">
        <f>E18*F18</f>
        <v>0</v>
      </c>
    </row>
    <row r="19" spans="1:7" ht="73.5" customHeight="1">
      <c r="A19" s="30" t="s">
        <v>53</v>
      </c>
      <c r="B19" s="21" t="s">
        <v>62</v>
      </c>
      <c r="C19" s="22" t="s">
        <v>65</v>
      </c>
      <c r="D19" s="23" t="s">
        <v>56</v>
      </c>
      <c r="E19" s="24">
        <v>60</v>
      </c>
      <c r="F19" s="24"/>
      <c r="G19" s="31">
        <f>E19*F19</f>
        <v>0</v>
      </c>
    </row>
    <row r="20" spans="1:7" ht="52.5" customHeight="1">
      <c r="A20" s="30" t="s">
        <v>63</v>
      </c>
      <c r="B20" s="21" t="s">
        <v>68</v>
      </c>
      <c r="C20" s="22" t="s">
        <v>69</v>
      </c>
      <c r="D20" s="23" t="s">
        <v>56</v>
      </c>
      <c r="E20" s="24">
        <v>40</v>
      </c>
      <c r="F20" s="24"/>
      <c r="G20" s="31">
        <f>E20*F20</f>
        <v>0</v>
      </c>
    </row>
    <row r="21" spans="1:7" ht="133.5" customHeight="1">
      <c r="A21" s="30" t="s">
        <v>64</v>
      </c>
      <c r="B21" s="21" t="s">
        <v>61</v>
      </c>
      <c r="C21" s="22" t="s">
        <v>78</v>
      </c>
      <c r="D21" s="23" t="s">
        <v>45</v>
      </c>
      <c r="E21" s="24">
        <v>10</v>
      </c>
      <c r="F21" s="24"/>
      <c r="G21" s="31">
        <f>E21*F21</f>
        <v>0</v>
      </c>
    </row>
    <row r="22" spans="1:7" ht="79.5" customHeight="1">
      <c r="A22" s="30" t="s">
        <v>74</v>
      </c>
      <c r="B22" s="21" t="s">
        <v>71</v>
      </c>
      <c r="C22" s="22" t="s">
        <v>96</v>
      </c>
      <c r="D22" s="23" t="s">
        <v>45</v>
      </c>
      <c r="E22" s="24">
        <v>9</v>
      </c>
      <c r="F22" s="24"/>
      <c r="G22" s="31">
        <f t="shared" si="0"/>
        <v>0</v>
      </c>
    </row>
    <row r="23" spans="1:7" ht="164.5" customHeight="1">
      <c r="A23" s="30" t="s">
        <v>75</v>
      </c>
      <c r="B23" s="21" t="s">
        <v>77</v>
      </c>
      <c r="C23" s="22" t="s">
        <v>79</v>
      </c>
      <c r="D23" s="23" t="s">
        <v>55</v>
      </c>
      <c r="E23" s="24">
        <v>2</v>
      </c>
      <c r="F23" s="24"/>
      <c r="G23" s="31">
        <f t="shared" si="0"/>
        <v>0</v>
      </c>
    </row>
    <row r="24" spans="1:7" ht="159.5" customHeight="1">
      <c r="A24" s="30" t="s">
        <v>80</v>
      </c>
      <c r="B24" s="21" t="s">
        <v>76</v>
      </c>
      <c r="C24" s="22" t="s">
        <v>87</v>
      </c>
      <c r="D24" s="23" t="s">
        <v>55</v>
      </c>
      <c r="E24" s="24">
        <v>1</v>
      </c>
      <c r="F24" s="24"/>
      <c r="G24" s="31">
        <f t="shared" si="0"/>
        <v>0</v>
      </c>
    </row>
    <row r="25" spans="1:7" ht="56" customHeight="1">
      <c r="A25" s="30" t="s">
        <v>81</v>
      </c>
      <c r="B25" s="21" t="s">
        <v>93</v>
      </c>
      <c r="C25" s="22" t="s">
        <v>92</v>
      </c>
      <c r="D25" s="23" t="s">
        <v>56</v>
      </c>
      <c r="E25" s="24">
        <v>13</v>
      </c>
      <c r="F25" s="24"/>
      <c r="G25" s="31">
        <f>E25*F25</f>
        <v>0</v>
      </c>
    </row>
    <row r="26" spans="1:7" ht="57.5" customHeight="1">
      <c r="A26" s="30" t="s">
        <v>85</v>
      </c>
      <c r="B26" s="21" t="s">
        <v>90</v>
      </c>
      <c r="C26" s="22" t="s">
        <v>94</v>
      </c>
      <c r="D26" s="23" t="s">
        <v>56</v>
      </c>
      <c r="E26" s="24">
        <v>2</v>
      </c>
      <c r="F26" s="24"/>
      <c r="G26" s="31">
        <f t="shared" ref="G26" si="1">E26*F26</f>
        <v>0</v>
      </c>
    </row>
    <row r="27" spans="1:7" ht="67.5" customHeight="1" thickBot="1">
      <c r="A27" s="32" t="s">
        <v>89</v>
      </c>
      <c r="B27" s="33" t="s">
        <v>91</v>
      </c>
      <c r="C27" s="34" t="s">
        <v>112</v>
      </c>
      <c r="D27" s="35" t="s">
        <v>55</v>
      </c>
      <c r="E27" s="36">
        <v>1</v>
      </c>
      <c r="F27" s="36"/>
      <c r="G27" s="37">
        <f>E27*F27</f>
        <v>0</v>
      </c>
    </row>
    <row r="28" spans="1:7" ht="15.5">
      <c r="A28" s="80" t="s">
        <v>17</v>
      </c>
      <c r="B28" s="81"/>
      <c r="C28" s="81"/>
      <c r="D28" s="81"/>
      <c r="E28" s="81"/>
      <c r="F28" s="82"/>
      <c r="G28" s="15">
        <f>SUM(G11:G27)</f>
        <v>0</v>
      </c>
    </row>
    <row r="29" spans="1:7" ht="15.5">
      <c r="A29" s="83" t="s">
        <v>18</v>
      </c>
      <c r="B29" s="84"/>
      <c r="C29" s="84"/>
      <c r="D29" s="84"/>
      <c r="E29" s="84"/>
      <c r="F29" s="85"/>
      <c r="G29" s="16">
        <f>G28*0.2</f>
        <v>0</v>
      </c>
    </row>
    <row r="30" spans="1:7" ht="18">
      <c r="A30" s="86" t="s">
        <v>19</v>
      </c>
      <c r="B30" s="87"/>
      <c r="C30" s="87"/>
      <c r="D30" s="87"/>
      <c r="E30" s="87"/>
      <c r="F30" s="88"/>
      <c r="G30" s="17">
        <f>SUM(G28:G29)</f>
        <v>0</v>
      </c>
    </row>
    <row r="31" spans="1:7">
      <c r="A31" s="71"/>
      <c r="B31" s="89" t="s">
        <v>20</v>
      </c>
      <c r="C31" s="4" t="s">
        <v>21</v>
      </c>
      <c r="D31" s="92"/>
      <c r="E31" s="92"/>
      <c r="F31" s="71"/>
      <c r="G31" s="71"/>
    </row>
    <row r="32" spans="1:7" ht="28.5">
      <c r="A32" s="72"/>
      <c r="B32" s="90"/>
      <c r="C32" s="5" t="s">
        <v>22</v>
      </c>
      <c r="D32" s="93"/>
      <c r="E32" s="93"/>
      <c r="F32" s="72"/>
      <c r="G32" s="72"/>
    </row>
    <row r="33" spans="1:7">
      <c r="A33" s="72"/>
      <c r="B33" s="90"/>
      <c r="C33" s="5" t="s">
        <v>23</v>
      </c>
      <c r="D33" s="93"/>
      <c r="E33" s="93"/>
      <c r="F33" s="72"/>
      <c r="G33" s="72"/>
    </row>
    <row r="34" spans="1:7" ht="28.5">
      <c r="A34" s="72"/>
      <c r="B34" s="90"/>
      <c r="C34" s="5" t="s">
        <v>24</v>
      </c>
      <c r="D34" s="93"/>
      <c r="E34" s="93"/>
      <c r="F34" s="72"/>
      <c r="G34" s="72"/>
    </row>
    <row r="35" spans="1:7">
      <c r="A35" s="72"/>
      <c r="B35" s="90"/>
      <c r="C35" s="5" t="s">
        <v>25</v>
      </c>
      <c r="D35" s="93"/>
      <c r="E35" s="93"/>
      <c r="F35" s="72"/>
      <c r="G35" s="72"/>
    </row>
    <row r="36" spans="1:7">
      <c r="A36" s="73"/>
      <c r="B36" s="91"/>
      <c r="C36" s="6" t="s">
        <v>26</v>
      </c>
      <c r="D36" s="94"/>
      <c r="E36" s="94"/>
      <c r="F36" s="73"/>
      <c r="G36" s="73"/>
    </row>
    <row r="37" spans="1:7">
      <c r="A37" s="110"/>
      <c r="B37" s="113" t="s">
        <v>27</v>
      </c>
      <c r="C37" s="7" t="s">
        <v>28</v>
      </c>
      <c r="D37" s="116"/>
      <c r="E37" s="116"/>
      <c r="F37" s="119"/>
      <c r="G37" s="119"/>
    </row>
    <row r="38" spans="1:7" ht="42.5">
      <c r="A38" s="111"/>
      <c r="B38" s="114"/>
      <c r="C38" s="8" t="s">
        <v>29</v>
      </c>
      <c r="D38" s="117"/>
      <c r="E38" s="117"/>
      <c r="F38" s="120"/>
      <c r="G38" s="120"/>
    </row>
    <row r="39" spans="1:7">
      <c r="A39" s="111"/>
      <c r="B39" s="114"/>
      <c r="C39" s="8" t="s">
        <v>30</v>
      </c>
      <c r="D39" s="117"/>
      <c r="E39" s="117"/>
      <c r="F39" s="120"/>
      <c r="G39" s="120"/>
    </row>
    <row r="40" spans="1:7" ht="28.5">
      <c r="A40" s="111"/>
      <c r="B40" s="114"/>
      <c r="C40" s="8" t="s">
        <v>31</v>
      </c>
      <c r="D40" s="117"/>
      <c r="E40" s="117"/>
      <c r="F40" s="120"/>
      <c r="G40" s="120"/>
    </row>
    <row r="41" spans="1:7">
      <c r="A41" s="111"/>
      <c r="B41" s="114"/>
      <c r="C41" s="8" t="s">
        <v>32</v>
      </c>
      <c r="D41" s="117"/>
      <c r="E41" s="117"/>
      <c r="F41" s="120"/>
      <c r="G41" s="120"/>
    </row>
    <row r="42" spans="1:7" ht="15" thickBot="1">
      <c r="A42" s="112"/>
      <c r="B42" s="115"/>
      <c r="C42" s="9" t="s">
        <v>33</v>
      </c>
      <c r="D42" s="118"/>
      <c r="E42" s="118"/>
      <c r="F42" s="121"/>
      <c r="G42" s="121"/>
    </row>
    <row r="43" spans="1:7">
      <c r="A43" s="10"/>
      <c r="B43" s="10"/>
      <c r="C43" s="10"/>
      <c r="D43" s="11"/>
      <c r="E43" s="11"/>
      <c r="F43" s="1"/>
      <c r="G43" s="1"/>
    </row>
    <row r="44" spans="1:7">
      <c r="A44" s="10"/>
      <c r="B44" s="10"/>
      <c r="C44" s="12" t="s">
        <v>34</v>
      </c>
      <c r="D44" s="95"/>
      <c r="E44" s="96"/>
      <c r="F44" s="96"/>
      <c r="G44" s="97"/>
    </row>
    <row r="45" spans="1:7">
      <c r="A45" s="10"/>
      <c r="B45" s="10"/>
      <c r="C45" s="12" t="s">
        <v>35</v>
      </c>
      <c r="D45" s="98"/>
      <c r="E45" s="99"/>
      <c r="F45" s="99"/>
      <c r="G45" s="100"/>
    </row>
    <row r="46" spans="1:7">
      <c r="A46" s="10"/>
      <c r="B46" s="10"/>
      <c r="C46" s="12" t="s">
        <v>36</v>
      </c>
      <c r="D46" s="101"/>
      <c r="E46" s="102"/>
      <c r="F46" s="102"/>
      <c r="G46" s="103"/>
    </row>
    <row r="47" spans="1:7">
      <c r="A47" s="10"/>
      <c r="B47" s="10"/>
      <c r="C47" s="10"/>
      <c r="D47" s="104"/>
      <c r="E47" s="105"/>
      <c r="F47" s="105"/>
      <c r="G47" s="106"/>
    </row>
    <row r="48" spans="1:7">
      <c r="A48" s="10"/>
      <c r="B48" s="10"/>
      <c r="C48" s="10"/>
      <c r="D48" s="104"/>
      <c r="E48" s="105"/>
      <c r="F48" s="105"/>
      <c r="G48" s="106"/>
    </row>
    <row r="49" spans="1:7">
      <c r="A49" s="10"/>
      <c r="B49" s="10"/>
      <c r="C49" s="10"/>
      <c r="D49" s="104"/>
      <c r="E49" s="105"/>
      <c r="F49" s="105"/>
      <c r="G49" s="106"/>
    </row>
    <row r="50" spans="1:7">
      <c r="A50" s="10"/>
      <c r="B50" s="10"/>
      <c r="C50" s="10"/>
      <c r="D50" s="104"/>
      <c r="E50" s="105"/>
      <c r="F50" s="105"/>
      <c r="G50" s="106"/>
    </row>
    <row r="51" spans="1:7">
      <c r="A51" s="10"/>
      <c r="B51" s="10"/>
      <c r="C51" s="10"/>
      <c r="D51" s="107"/>
      <c r="E51" s="108"/>
      <c r="F51" s="108"/>
      <c r="G51" s="109"/>
    </row>
    <row r="52" spans="1:7">
      <c r="A52" s="10"/>
      <c r="B52" s="10"/>
      <c r="C52" s="10"/>
      <c r="D52" s="11"/>
      <c r="E52" s="11"/>
      <c r="F52" s="1"/>
      <c r="G52" s="1"/>
    </row>
  </sheetData>
  <mergeCells count="33">
    <mergeCell ref="D44:G44"/>
    <mergeCell ref="D45:G45"/>
    <mergeCell ref="D46:G51"/>
    <mergeCell ref="A37:A42"/>
    <mergeCell ref="B37:B42"/>
    <mergeCell ref="D37:D42"/>
    <mergeCell ref="E37:E42"/>
    <mergeCell ref="F37:F42"/>
    <mergeCell ref="G37:G42"/>
    <mergeCell ref="G31:G36"/>
    <mergeCell ref="A9:A10"/>
    <mergeCell ref="B9:G9"/>
    <mergeCell ref="B10:G10"/>
    <mergeCell ref="A28:F28"/>
    <mergeCell ref="A29:F29"/>
    <mergeCell ref="A30:F30"/>
    <mergeCell ref="A31:A36"/>
    <mergeCell ref="B31:B36"/>
    <mergeCell ref="D31:D36"/>
    <mergeCell ref="E31:E36"/>
    <mergeCell ref="F31:F36"/>
    <mergeCell ref="A6:G6"/>
    <mergeCell ref="A7:A8"/>
    <mergeCell ref="D7:D8"/>
    <mergeCell ref="E7:E8"/>
    <mergeCell ref="F7:F8"/>
    <mergeCell ref="G7:G8"/>
    <mergeCell ref="A1:B5"/>
    <mergeCell ref="C1:G1"/>
    <mergeCell ref="C2:G2"/>
    <mergeCell ref="C3:G3"/>
    <mergeCell ref="C4:G4"/>
    <mergeCell ref="C5:G5"/>
  </mergeCells>
  <phoneticPr fontId="13" type="noConversion"/>
  <pageMargins left="0.7" right="0.7" top="0.75" bottom="0.75" header="0.3" footer="0.3"/>
  <pageSetup scale="3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3D4A-ACDA-4A4A-9FCC-76DBB8ADE0BE}">
  <dimension ref="A1:G43"/>
  <sheetViews>
    <sheetView view="pageBreakPreview" topLeftCell="A8" zoomScale="60" zoomScaleNormal="80" workbookViewId="0">
      <selection activeCell="G19" sqref="G19"/>
    </sheetView>
  </sheetViews>
  <sheetFormatPr defaultColWidth="23.81640625" defaultRowHeight="14.5"/>
  <cols>
    <col min="1" max="1" width="6.81640625" customWidth="1"/>
    <col min="2" max="2" width="43.36328125" bestFit="1" customWidth="1"/>
    <col min="3" max="3" width="66.6328125" customWidth="1"/>
    <col min="4" max="4" width="14.6328125" bestFit="1" customWidth="1"/>
    <col min="5" max="5" width="15.453125" bestFit="1" customWidth="1"/>
    <col min="6" max="6" width="19.81640625" bestFit="1" customWidth="1"/>
    <col min="7" max="7" width="20.81640625" bestFit="1" customWidth="1"/>
  </cols>
  <sheetData>
    <row r="1" spans="1:7" ht="23.5">
      <c r="A1" s="40"/>
      <c r="B1" s="41"/>
      <c r="C1" s="46" t="s">
        <v>0</v>
      </c>
      <c r="D1" s="47"/>
      <c r="E1" s="47"/>
      <c r="F1" s="47"/>
      <c r="G1" s="48"/>
    </row>
    <row r="2" spans="1:7">
      <c r="A2" s="42"/>
      <c r="B2" s="43"/>
      <c r="C2" s="49" t="s">
        <v>1</v>
      </c>
      <c r="D2" s="50"/>
      <c r="E2" s="50"/>
      <c r="F2" s="50"/>
      <c r="G2" s="51"/>
    </row>
    <row r="3" spans="1:7">
      <c r="A3" s="42"/>
      <c r="B3" s="43"/>
      <c r="C3" s="52" t="s">
        <v>101</v>
      </c>
      <c r="D3" s="53"/>
      <c r="E3" s="53"/>
      <c r="F3" s="53"/>
      <c r="G3" s="54"/>
    </row>
    <row r="4" spans="1:7">
      <c r="A4" s="42"/>
      <c r="B4" s="43"/>
      <c r="C4" s="55" t="s">
        <v>73</v>
      </c>
      <c r="D4" s="56"/>
      <c r="E4" s="56"/>
      <c r="F4" s="56"/>
      <c r="G4" s="57"/>
    </row>
    <row r="5" spans="1:7" ht="15" thickBot="1">
      <c r="A5" s="44"/>
      <c r="B5" s="45"/>
      <c r="C5" s="58" t="s">
        <v>2</v>
      </c>
      <c r="D5" s="59"/>
      <c r="E5" s="59"/>
      <c r="F5" s="59"/>
      <c r="G5" s="60"/>
    </row>
    <row r="6" spans="1:7" ht="21.5" thickBot="1">
      <c r="A6" s="61" t="s">
        <v>3</v>
      </c>
      <c r="B6" s="62"/>
      <c r="C6" s="62"/>
      <c r="D6" s="62"/>
      <c r="E6" s="62"/>
      <c r="F6" s="62"/>
      <c r="G6" s="62"/>
    </row>
    <row r="7" spans="1:7">
      <c r="A7" s="63" t="s">
        <v>4</v>
      </c>
      <c r="B7" s="2" t="s">
        <v>5</v>
      </c>
      <c r="C7" s="2" t="s">
        <v>6</v>
      </c>
      <c r="D7" s="65" t="s">
        <v>7</v>
      </c>
      <c r="E7" s="67" t="s">
        <v>8</v>
      </c>
      <c r="F7" s="67" t="s">
        <v>9</v>
      </c>
      <c r="G7" s="69" t="s">
        <v>10</v>
      </c>
    </row>
    <row r="8" spans="1:7" ht="15" thickBot="1">
      <c r="A8" s="64"/>
      <c r="B8" s="3" t="s">
        <v>11</v>
      </c>
      <c r="C8" s="3" t="s">
        <v>12</v>
      </c>
      <c r="D8" s="66"/>
      <c r="E8" s="68"/>
      <c r="F8" s="68"/>
      <c r="G8" s="70"/>
    </row>
    <row r="9" spans="1:7">
      <c r="A9" s="74"/>
      <c r="B9" s="76" t="s">
        <v>13</v>
      </c>
      <c r="C9" s="77"/>
      <c r="D9" s="77"/>
      <c r="E9" s="77"/>
      <c r="F9" s="77"/>
      <c r="G9" s="77"/>
    </row>
    <row r="10" spans="1:7" ht="15" thickBot="1">
      <c r="A10" s="75"/>
      <c r="B10" s="78" t="s">
        <v>14</v>
      </c>
      <c r="C10" s="79"/>
      <c r="D10" s="79"/>
      <c r="E10" s="79"/>
      <c r="F10" s="79"/>
      <c r="G10" s="79"/>
    </row>
    <row r="11" spans="1:7" ht="73.5" customHeight="1">
      <c r="A11" s="25" t="s">
        <v>15</v>
      </c>
      <c r="B11" s="20" t="s">
        <v>100</v>
      </c>
      <c r="C11" s="26" t="s">
        <v>110</v>
      </c>
      <c r="D11" s="27" t="s">
        <v>56</v>
      </c>
      <c r="E11" s="28">
        <v>1</v>
      </c>
      <c r="F11" s="28"/>
      <c r="G11" s="29">
        <f t="shared" ref="G11:G18" si="0">E11*F11</f>
        <v>0</v>
      </c>
    </row>
    <row r="12" spans="1:7" ht="73.5" customHeight="1">
      <c r="A12" s="30" t="s">
        <v>16</v>
      </c>
      <c r="B12" s="21" t="s">
        <v>99</v>
      </c>
      <c r="C12" s="22" t="s">
        <v>105</v>
      </c>
      <c r="D12" s="23" t="s">
        <v>43</v>
      </c>
      <c r="E12" s="24">
        <v>282</v>
      </c>
      <c r="F12" s="24"/>
      <c r="G12" s="31">
        <f t="shared" si="0"/>
        <v>0</v>
      </c>
    </row>
    <row r="13" spans="1:7" ht="73.5" customHeight="1">
      <c r="A13" s="30" t="s">
        <v>44</v>
      </c>
      <c r="B13" s="21" t="s">
        <v>102</v>
      </c>
      <c r="C13" s="22" t="s">
        <v>103</v>
      </c>
      <c r="D13" s="23" t="s">
        <v>56</v>
      </c>
      <c r="E13" s="24">
        <v>6</v>
      </c>
      <c r="F13" s="24"/>
      <c r="G13" s="31">
        <f t="shared" si="0"/>
        <v>0</v>
      </c>
    </row>
    <row r="14" spans="1:7" ht="113.5" customHeight="1">
      <c r="A14" s="30" t="s">
        <v>46</v>
      </c>
      <c r="B14" s="21" t="s">
        <v>88</v>
      </c>
      <c r="C14" s="22" t="s">
        <v>111</v>
      </c>
      <c r="D14" s="23" t="s">
        <v>43</v>
      </c>
      <c r="E14" s="24">
        <v>32</v>
      </c>
      <c r="F14" s="24"/>
      <c r="G14" s="31">
        <f t="shared" si="0"/>
        <v>0</v>
      </c>
    </row>
    <row r="15" spans="1:7" ht="73.5" customHeight="1">
      <c r="A15" s="30" t="s">
        <v>47</v>
      </c>
      <c r="B15" s="21" t="s">
        <v>106</v>
      </c>
      <c r="C15" s="22" t="s">
        <v>107</v>
      </c>
      <c r="D15" s="23" t="s">
        <v>43</v>
      </c>
      <c r="E15" s="24">
        <v>64</v>
      </c>
      <c r="F15" s="24"/>
      <c r="G15" s="31">
        <f t="shared" si="0"/>
        <v>0</v>
      </c>
    </row>
    <row r="16" spans="1:7" ht="73.5" customHeight="1">
      <c r="A16" s="30" t="s">
        <v>48</v>
      </c>
      <c r="B16" s="21" t="s">
        <v>93</v>
      </c>
      <c r="C16" s="22" t="s">
        <v>92</v>
      </c>
      <c r="D16" s="23" t="s">
        <v>56</v>
      </c>
      <c r="E16" s="24">
        <v>6</v>
      </c>
      <c r="F16" s="24"/>
      <c r="G16" s="31">
        <f t="shared" si="0"/>
        <v>0</v>
      </c>
    </row>
    <row r="17" spans="1:7" ht="73.5" customHeight="1">
      <c r="A17" s="30" t="s">
        <v>49</v>
      </c>
      <c r="B17" s="21" t="s">
        <v>97</v>
      </c>
      <c r="C17" s="22" t="s">
        <v>98</v>
      </c>
      <c r="D17" s="23" t="s">
        <v>56</v>
      </c>
      <c r="E17" s="24">
        <v>2</v>
      </c>
      <c r="F17" s="24"/>
      <c r="G17" s="31">
        <f t="shared" si="0"/>
        <v>0</v>
      </c>
    </row>
    <row r="18" spans="1:7" ht="73.5" customHeight="1" thickBot="1">
      <c r="A18" s="32" t="s">
        <v>52</v>
      </c>
      <c r="B18" s="33" t="s">
        <v>60</v>
      </c>
      <c r="C18" s="34" t="s">
        <v>104</v>
      </c>
      <c r="D18" s="35" t="s">
        <v>56</v>
      </c>
      <c r="E18" s="36">
        <v>7</v>
      </c>
      <c r="F18" s="36"/>
      <c r="G18" s="37">
        <f t="shared" si="0"/>
        <v>0</v>
      </c>
    </row>
    <row r="19" spans="1:7" ht="15.5">
      <c r="A19" s="80" t="s">
        <v>17</v>
      </c>
      <c r="B19" s="81"/>
      <c r="C19" s="81"/>
      <c r="D19" s="81"/>
      <c r="E19" s="81"/>
      <c r="F19" s="82"/>
      <c r="G19" s="15">
        <f>SUM(G11:G18)</f>
        <v>0</v>
      </c>
    </row>
    <row r="20" spans="1:7" ht="15.5">
      <c r="A20" s="83" t="s">
        <v>18</v>
      </c>
      <c r="B20" s="84"/>
      <c r="C20" s="84"/>
      <c r="D20" s="84"/>
      <c r="E20" s="84"/>
      <c r="F20" s="85"/>
      <c r="G20" s="16">
        <f>G19*0.2</f>
        <v>0</v>
      </c>
    </row>
    <row r="21" spans="1:7" ht="18">
      <c r="A21" s="86" t="s">
        <v>19</v>
      </c>
      <c r="B21" s="87"/>
      <c r="C21" s="87"/>
      <c r="D21" s="87"/>
      <c r="E21" s="87"/>
      <c r="F21" s="88"/>
      <c r="G21" s="17">
        <f>SUM(G19:G20)</f>
        <v>0</v>
      </c>
    </row>
    <row r="22" spans="1:7">
      <c r="A22" s="71"/>
      <c r="B22" s="89" t="s">
        <v>20</v>
      </c>
      <c r="C22" s="4" t="s">
        <v>21</v>
      </c>
      <c r="D22" s="92"/>
      <c r="E22" s="92"/>
      <c r="F22" s="71"/>
      <c r="G22" s="71"/>
    </row>
    <row r="23" spans="1:7" ht="28.5">
      <c r="A23" s="72"/>
      <c r="B23" s="90"/>
      <c r="C23" s="5" t="s">
        <v>22</v>
      </c>
      <c r="D23" s="93"/>
      <c r="E23" s="93"/>
      <c r="F23" s="72"/>
      <c r="G23" s="72"/>
    </row>
    <row r="24" spans="1:7">
      <c r="A24" s="72"/>
      <c r="B24" s="90"/>
      <c r="C24" s="5" t="s">
        <v>23</v>
      </c>
      <c r="D24" s="93"/>
      <c r="E24" s="93"/>
      <c r="F24" s="72"/>
      <c r="G24" s="72"/>
    </row>
    <row r="25" spans="1:7" ht="28.5">
      <c r="A25" s="72"/>
      <c r="B25" s="90"/>
      <c r="C25" s="5" t="s">
        <v>24</v>
      </c>
      <c r="D25" s="93"/>
      <c r="E25" s="93"/>
      <c r="F25" s="72"/>
      <c r="G25" s="72"/>
    </row>
    <row r="26" spans="1:7">
      <c r="A26" s="72"/>
      <c r="B26" s="90"/>
      <c r="C26" s="5" t="s">
        <v>25</v>
      </c>
      <c r="D26" s="93"/>
      <c r="E26" s="93"/>
      <c r="F26" s="72"/>
      <c r="G26" s="72"/>
    </row>
    <row r="27" spans="1:7">
      <c r="A27" s="73"/>
      <c r="B27" s="91"/>
      <c r="C27" s="6" t="s">
        <v>26</v>
      </c>
      <c r="D27" s="94"/>
      <c r="E27" s="94"/>
      <c r="F27" s="73"/>
      <c r="G27" s="73"/>
    </row>
    <row r="28" spans="1:7">
      <c r="A28" s="110"/>
      <c r="B28" s="113" t="s">
        <v>27</v>
      </c>
      <c r="C28" s="7" t="s">
        <v>28</v>
      </c>
      <c r="D28" s="116"/>
      <c r="E28" s="116"/>
      <c r="F28" s="119"/>
      <c r="G28" s="119"/>
    </row>
    <row r="29" spans="1:7" ht="42.5">
      <c r="A29" s="111"/>
      <c r="B29" s="114"/>
      <c r="C29" s="8" t="s">
        <v>29</v>
      </c>
      <c r="D29" s="117"/>
      <c r="E29" s="117"/>
      <c r="F29" s="120"/>
      <c r="G29" s="120"/>
    </row>
    <row r="30" spans="1:7">
      <c r="A30" s="111"/>
      <c r="B30" s="114"/>
      <c r="C30" s="8" t="s">
        <v>30</v>
      </c>
      <c r="D30" s="117"/>
      <c r="E30" s="117"/>
      <c r="F30" s="120"/>
      <c r="G30" s="120"/>
    </row>
    <row r="31" spans="1:7" ht="28.5">
      <c r="A31" s="111"/>
      <c r="B31" s="114"/>
      <c r="C31" s="8" t="s">
        <v>31</v>
      </c>
      <c r="D31" s="117"/>
      <c r="E31" s="117"/>
      <c r="F31" s="120"/>
      <c r="G31" s="120"/>
    </row>
    <row r="32" spans="1:7">
      <c r="A32" s="111"/>
      <c r="B32" s="114"/>
      <c r="C32" s="8" t="s">
        <v>32</v>
      </c>
      <c r="D32" s="117"/>
      <c r="E32" s="117"/>
      <c r="F32" s="120"/>
      <c r="G32" s="120"/>
    </row>
    <row r="33" spans="1:7" ht="15" thickBot="1">
      <c r="A33" s="112"/>
      <c r="B33" s="115"/>
      <c r="C33" s="9" t="s">
        <v>33</v>
      </c>
      <c r="D33" s="118"/>
      <c r="E33" s="118"/>
      <c r="F33" s="121"/>
      <c r="G33" s="121"/>
    </row>
    <row r="34" spans="1:7">
      <c r="A34" s="10"/>
      <c r="B34" s="10"/>
      <c r="C34" s="10"/>
      <c r="D34" s="11"/>
      <c r="E34" s="11"/>
      <c r="F34" s="1"/>
      <c r="G34" s="1"/>
    </row>
    <row r="35" spans="1:7">
      <c r="A35" s="10"/>
      <c r="B35" s="10"/>
      <c r="C35" s="12" t="s">
        <v>34</v>
      </c>
      <c r="D35" s="95"/>
      <c r="E35" s="96"/>
      <c r="F35" s="96"/>
      <c r="G35" s="97"/>
    </row>
    <row r="36" spans="1:7">
      <c r="A36" s="10"/>
      <c r="B36" s="10"/>
      <c r="C36" s="12" t="s">
        <v>35</v>
      </c>
      <c r="D36" s="98"/>
      <c r="E36" s="99"/>
      <c r="F36" s="99"/>
      <c r="G36" s="100"/>
    </row>
    <row r="37" spans="1:7">
      <c r="A37" s="10"/>
      <c r="B37" s="10"/>
      <c r="C37" s="12" t="s">
        <v>36</v>
      </c>
      <c r="D37" s="101"/>
      <c r="E37" s="102"/>
      <c r="F37" s="102"/>
      <c r="G37" s="103"/>
    </row>
    <row r="38" spans="1:7">
      <c r="A38" s="10"/>
      <c r="B38" s="10"/>
      <c r="C38" s="10"/>
      <c r="D38" s="104"/>
      <c r="E38" s="105"/>
      <c r="F38" s="105"/>
      <c r="G38" s="106"/>
    </row>
    <row r="39" spans="1:7">
      <c r="A39" s="10"/>
      <c r="B39" s="10"/>
      <c r="C39" s="10"/>
      <c r="D39" s="104"/>
      <c r="E39" s="105"/>
      <c r="F39" s="105"/>
      <c r="G39" s="106"/>
    </row>
    <row r="40" spans="1:7">
      <c r="A40" s="10"/>
      <c r="B40" s="10"/>
      <c r="C40" s="10"/>
      <c r="D40" s="104"/>
      <c r="E40" s="105"/>
      <c r="F40" s="105"/>
      <c r="G40" s="106"/>
    </row>
    <row r="41" spans="1:7">
      <c r="A41" s="10"/>
      <c r="B41" s="10"/>
      <c r="C41" s="10"/>
      <c r="D41" s="104"/>
      <c r="E41" s="105"/>
      <c r="F41" s="105"/>
      <c r="G41" s="106"/>
    </row>
    <row r="42" spans="1:7">
      <c r="A42" s="10"/>
      <c r="B42" s="10"/>
      <c r="C42" s="10"/>
      <c r="D42" s="107"/>
      <c r="E42" s="108"/>
      <c r="F42" s="108"/>
      <c r="G42" s="109"/>
    </row>
    <row r="43" spans="1:7">
      <c r="A43" s="10"/>
      <c r="B43" s="10"/>
      <c r="C43" s="10"/>
      <c r="D43" s="11"/>
      <c r="E43" s="11"/>
      <c r="F43" s="1"/>
      <c r="G43" s="1"/>
    </row>
  </sheetData>
  <mergeCells count="33">
    <mergeCell ref="A1:B5"/>
    <mergeCell ref="C1:G1"/>
    <mergeCell ref="C2:G2"/>
    <mergeCell ref="C3:G3"/>
    <mergeCell ref="C4:G4"/>
    <mergeCell ref="C5:G5"/>
    <mergeCell ref="A6:G6"/>
    <mergeCell ref="A7:A8"/>
    <mergeCell ref="D7:D8"/>
    <mergeCell ref="E7:E8"/>
    <mergeCell ref="F7:F8"/>
    <mergeCell ref="G7:G8"/>
    <mergeCell ref="G22:G27"/>
    <mergeCell ref="A9:A10"/>
    <mergeCell ref="B9:G9"/>
    <mergeCell ref="B10:G10"/>
    <mergeCell ref="A19:F19"/>
    <mergeCell ref="A20:F20"/>
    <mergeCell ref="A21:F21"/>
    <mergeCell ref="A22:A27"/>
    <mergeCell ref="B22:B27"/>
    <mergeCell ref="D22:D27"/>
    <mergeCell ref="E22:E27"/>
    <mergeCell ref="F22:F27"/>
    <mergeCell ref="D35:G35"/>
    <mergeCell ref="D36:G36"/>
    <mergeCell ref="D37:G42"/>
    <mergeCell ref="A28:A33"/>
    <mergeCell ref="B28:B33"/>
    <mergeCell ref="D28:D33"/>
    <mergeCell ref="E28:E33"/>
    <mergeCell ref="F28:F33"/>
    <mergeCell ref="G28:G33"/>
  </mergeCells>
  <phoneticPr fontId="13" type="noConversion"/>
  <pageMargins left="0.7" right="0.7" top="0.75" bottom="0.75" header="0.3" footer="0.3"/>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59299-7FCB-4465-9503-9AA45CFFE3FA}">
  <dimension ref="A1:D8"/>
  <sheetViews>
    <sheetView view="pageBreakPreview" zoomScale="60" zoomScaleNormal="70" workbookViewId="0">
      <selection activeCell="C8" sqref="C8"/>
    </sheetView>
  </sheetViews>
  <sheetFormatPr defaultRowHeight="14.5"/>
  <cols>
    <col min="2" max="2" width="30.6328125" customWidth="1"/>
    <col min="3" max="3" width="23.1796875" customWidth="1"/>
    <col min="4" max="4" width="45.6328125" customWidth="1"/>
  </cols>
  <sheetData>
    <row r="1" spans="1:4" ht="22.5">
      <c r="A1" s="169"/>
      <c r="B1" s="168"/>
      <c r="C1" s="173" t="s">
        <v>0</v>
      </c>
      <c r="D1" s="172"/>
    </row>
    <row r="2" spans="1:4">
      <c r="A2" s="169"/>
      <c r="B2" s="168"/>
      <c r="C2" s="171" t="s">
        <v>1</v>
      </c>
      <c r="D2" s="170"/>
    </row>
    <row r="3" spans="1:4">
      <c r="A3" s="169"/>
      <c r="B3" s="168"/>
      <c r="C3" s="171" t="s">
        <v>125</v>
      </c>
      <c r="D3" s="170"/>
    </row>
    <row r="4" spans="1:4" ht="15" thickBot="1">
      <c r="A4" s="169"/>
      <c r="B4" s="168"/>
      <c r="C4" s="167" t="s">
        <v>126</v>
      </c>
      <c r="D4" s="166"/>
    </row>
    <row r="5" spans="1:4" ht="20.5" thickBot="1">
      <c r="A5" s="165" t="s">
        <v>124</v>
      </c>
      <c r="B5" s="164"/>
      <c r="C5" s="164"/>
      <c r="D5" s="163"/>
    </row>
    <row r="6" spans="1:4" ht="31.75" customHeight="1">
      <c r="A6" s="162" t="s">
        <v>123</v>
      </c>
      <c r="B6" s="161" t="s">
        <v>122</v>
      </c>
      <c r="C6" s="161" t="s">
        <v>121</v>
      </c>
      <c r="D6" s="160" t="s">
        <v>120</v>
      </c>
    </row>
    <row r="7" spans="1:4" ht="76.25" customHeight="1">
      <c r="A7" s="159">
        <v>1</v>
      </c>
      <c r="B7" s="158" t="s">
        <v>127</v>
      </c>
      <c r="C7" s="157">
        <f>'BoQ -Bebek Kampı İ.O'!G30</f>
        <v>0</v>
      </c>
      <c r="D7" s="156">
        <f>C7+C8</f>
        <v>0</v>
      </c>
    </row>
    <row r="8" spans="1:4" ht="76.25" customHeight="1">
      <c r="A8" s="155">
        <v>2</v>
      </c>
      <c r="B8" s="154" t="s">
        <v>128</v>
      </c>
      <c r="C8" s="153">
        <f>'BoQ -Bebek Kampı Anaokulu'!G21</f>
        <v>0</v>
      </c>
      <c r="D8" s="152"/>
    </row>
  </sheetData>
  <mergeCells count="7">
    <mergeCell ref="D7:D8"/>
    <mergeCell ref="A1:B4"/>
    <mergeCell ref="C1:D1"/>
    <mergeCell ref="C2:D2"/>
    <mergeCell ref="C3:D3"/>
    <mergeCell ref="C4:D4"/>
    <mergeCell ref="A5:D5"/>
  </mergeCells>
  <pageMargins left="0.7" right="0.7" top="0.75" bottom="0.75" header="0.3" footer="0.3"/>
  <pageSetup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8381-6FDF-47E1-AA5E-42BE640B0281}">
  <dimension ref="A1:D15"/>
  <sheetViews>
    <sheetView view="pageBreakPreview" zoomScale="115" zoomScaleNormal="100" zoomScaleSheetLayoutView="115" workbookViewId="0">
      <selection activeCell="C9" sqref="C9:D9"/>
    </sheetView>
  </sheetViews>
  <sheetFormatPr defaultRowHeight="14.5"/>
  <cols>
    <col min="1" max="1" width="12.453125" bestFit="1" customWidth="1"/>
    <col min="2" max="2" width="27.90625" customWidth="1"/>
    <col min="4" max="4" width="74.54296875" customWidth="1"/>
  </cols>
  <sheetData>
    <row r="1" spans="1:4" ht="23.5">
      <c r="A1" s="122"/>
      <c r="B1" s="123"/>
      <c r="C1" s="46" t="s">
        <v>0</v>
      </c>
      <c r="D1" s="47"/>
    </row>
    <row r="2" spans="1:4">
      <c r="A2" s="124"/>
      <c r="B2" s="43"/>
      <c r="C2" s="49" t="s">
        <v>1</v>
      </c>
      <c r="D2" s="50"/>
    </row>
    <row r="3" spans="1:4">
      <c r="A3" s="124"/>
      <c r="B3" s="43"/>
      <c r="C3" s="49" t="s">
        <v>37</v>
      </c>
      <c r="D3" s="50"/>
    </row>
    <row r="4" spans="1:4" ht="15" thickBot="1">
      <c r="A4" s="125"/>
      <c r="B4" s="45"/>
      <c r="C4" s="126" t="s">
        <v>38</v>
      </c>
      <c r="D4" s="127"/>
    </row>
    <row r="5" spans="1:4" ht="21.5" thickBot="1">
      <c r="A5" s="61" t="s">
        <v>39</v>
      </c>
      <c r="B5" s="62"/>
      <c r="C5" s="62"/>
      <c r="D5" s="62"/>
    </row>
    <row r="6" spans="1:4" ht="30.65" customHeight="1" thickBot="1">
      <c r="A6" s="145" t="s">
        <v>40</v>
      </c>
      <c r="B6" s="146"/>
      <c r="C6" s="147" t="s">
        <v>41</v>
      </c>
      <c r="D6" s="148"/>
    </row>
    <row r="7" spans="1:4" s="14" customFormat="1" ht="32" customHeight="1">
      <c r="A7" s="128">
        <v>1</v>
      </c>
      <c r="B7" s="129" t="s">
        <v>108</v>
      </c>
      <c r="C7" s="130" t="s">
        <v>42</v>
      </c>
      <c r="D7" s="131"/>
    </row>
    <row r="8" spans="1:4" s="14" customFormat="1" ht="32" customHeight="1">
      <c r="A8" s="13">
        <v>2</v>
      </c>
      <c r="B8" s="19" t="s">
        <v>109</v>
      </c>
      <c r="C8" s="132" t="s">
        <v>42</v>
      </c>
      <c r="D8" s="133"/>
    </row>
    <row r="9" spans="1:4" ht="58">
      <c r="A9" s="13">
        <v>3</v>
      </c>
      <c r="B9" s="19" t="s">
        <v>118</v>
      </c>
      <c r="C9" s="132" t="s">
        <v>42</v>
      </c>
      <c r="D9" s="133"/>
    </row>
    <row r="10" spans="1:4" ht="58">
      <c r="A10" s="13">
        <v>4</v>
      </c>
      <c r="B10" s="19" t="s">
        <v>119</v>
      </c>
      <c r="C10" s="132" t="s">
        <v>42</v>
      </c>
      <c r="D10" s="133"/>
    </row>
    <row r="11" spans="1:4" ht="50.5" customHeight="1">
      <c r="A11" s="13">
        <v>5</v>
      </c>
      <c r="B11" s="134" t="s">
        <v>114</v>
      </c>
      <c r="C11" s="135" t="s">
        <v>115</v>
      </c>
      <c r="D11" s="136"/>
    </row>
    <row r="12" spans="1:4" ht="94.5" customHeight="1" thickBot="1">
      <c r="A12" s="151">
        <v>6</v>
      </c>
      <c r="B12" s="137" t="s">
        <v>116</v>
      </c>
      <c r="C12" s="138" t="s">
        <v>117</v>
      </c>
      <c r="D12" s="139"/>
    </row>
    <row r="13" spans="1:4" ht="44.5" customHeight="1">
      <c r="A13" s="140" t="s">
        <v>34</v>
      </c>
      <c r="B13" s="149"/>
      <c r="C13" s="150"/>
      <c r="D13" s="141"/>
    </row>
    <row r="14" spans="1:4" ht="44.5" customHeight="1">
      <c r="A14" s="142" t="s">
        <v>35</v>
      </c>
      <c r="B14" s="98"/>
      <c r="C14" s="100"/>
      <c r="D14" s="143"/>
    </row>
    <row r="15" spans="1:4" ht="44.5" customHeight="1">
      <c r="A15" s="142" t="s">
        <v>36</v>
      </c>
      <c r="B15" s="98"/>
      <c r="C15" s="100"/>
      <c r="D15" s="144"/>
    </row>
  </sheetData>
  <mergeCells count="16">
    <mergeCell ref="C12:D12"/>
    <mergeCell ref="B13:C13"/>
    <mergeCell ref="B14:C14"/>
    <mergeCell ref="B15:C15"/>
    <mergeCell ref="C9:D9"/>
    <mergeCell ref="C10:D10"/>
    <mergeCell ref="C11:D11"/>
    <mergeCell ref="A1:B4"/>
    <mergeCell ref="C1:D1"/>
    <mergeCell ref="C2:D2"/>
    <mergeCell ref="C3:D3"/>
    <mergeCell ref="C4:D4"/>
    <mergeCell ref="A5:D5"/>
    <mergeCell ref="C6:D6"/>
    <mergeCell ref="C7:D7"/>
    <mergeCell ref="C8:D8"/>
  </mergeCells>
  <pageMargins left="0.7" right="0.7" top="0.75" bottom="0.75" header="0.3" footer="0.3"/>
  <pageSetup scale="6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lifuluta_x015f_ xmlns="95e161bd-cc63-47ec-be70-220b7cddff90">2024-12-06T09:05:47+00:00</elifuluta_x015f_>
    <elifulutas xmlns="95e161bd-cc63-47ec-be70-220b7cddff90" xsi:nil="true"/>
    <lcf76f155ced4ddcb4097134ff3c332f xmlns="95e161bd-cc63-47ec-be70-220b7cddff90">
      <Terms xmlns="http://schemas.microsoft.com/office/infopath/2007/PartnerControls"/>
    </lcf76f155ced4ddcb4097134ff3c332f>
    <TaxCatchAll xmlns="8418ace1-cc90-4f11-b7de-abe2920bd5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99361-F527-4154-A8A7-6F499D39648C}">
  <ds:schemaRefs>
    <ds:schemaRef ds:uri="http://schemas.microsoft.com/office/2006/metadata/properties"/>
    <ds:schemaRef ds:uri="http://schemas.microsoft.com/office/infopath/2007/PartnerControls"/>
    <ds:schemaRef ds:uri="95e161bd-cc63-47ec-be70-220b7cddff90"/>
    <ds:schemaRef ds:uri="8418ace1-cc90-4f11-b7de-abe2920bd5f8"/>
  </ds:schemaRefs>
</ds:datastoreItem>
</file>

<file path=customXml/itemProps2.xml><?xml version="1.0" encoding="utf-8"?>
<ds:datastoreItem xmlns:ds="http://schemas.openxmlformats.org/officeDocument/2006/customXml" ds:itemID="{097B62F5-46AB-4E74-95C0-2929AFCD38CD}">
  <ds:schemaRefs>
    <ds:schemaRef ds:uri="http://schemas.microsoft.com/sharepoint/v3/contenttype/forms"/>
  </ds:schemaRefs>
</ds:datastoreItem>
</file>

<file path=customXml/itemProps3.xml><?xml version="1.0" encoding="utf-8"?>
<ds:datastoreItem xmlns:ds="http://schemas.openxmlformats.org/officeDocument/2006/customXml" ds:itemID="{26597C2E-054E-4FD8-B017-0FA24B3B6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BoQ -Bebek Kampı İ.O</vt:lpstr>
      <vt:lpstr>BoQ -Bebek Kampı Anaokulu</vt:lpstr>
      <vt:lpstr>Summary </vt:lpstr>
      <vt:lpstr>Zaman çizelgesi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Ademoglu, Hakan</dc:creator>
  <cp:keywords/>
  <dc:description/>
  <cp:lastModifiedBy>Akan, Hatice</cp:lastModifiedBy>
  <cp:revision/>
  <dcterms:created xsi:type="dcterms:W3CDTF">2023-11-01T14:09:10Z</dcterms:created>
  <dcterms:modified xsi:type="dcterms:W3CDTF">2024-12-06T09:26:26Z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MediaServiceImageTags">
    <vt:lpwstr/>
  </property>
</Properties>
</file>