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ethechildren1.sharepoint.com/sites/tco.af/Shared Documents/06. Supply Chain/05. Procurement/11.2. Formal Bids 2024/RFQ-TUR-2024-084 Bebek Vartana Camp Additional Work/02-RFQ/"/>
    </mc:Choice>
  </mc:AlternateContent>
  <xr:revisionPtr revIDLastSave="56" documentId="8_{F5C1DC81-141A-45DE-BB4E-51C0148DAA7E}" xr6:coauthVersionLast="47" xr6:coauthVersionMax="47" xr10:uidLastSave="{FCBA0396-348D-48DD-83EA-A2650B80C9B3}"/>
  <bookViews>
    <workbookView xWindow="28680" yWindow="-120" windowWidth="29040" windowHeight="15720" xr2:uid="{450FEA37-DA30-4C3C-B7A2-59B54FEC12E6}"/>
  </bookViews>
  <sheets>
    <sheet name="BoQ" sheetId="1" r:id="rId1"/>
    <sheet name="Zaman çizelges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3" i="1"/>
  <c r="G13" i="1"/>
  <c r="G18" i="1"/>
  <c r="G19" i="1"/>
  <c r="G22" i="1"/>
  <c r="G14" i="1" l="1"/>
  <c r="G12" i="1" l="1"/>
  <c r="G15" i="1" l="1"/>
  <c r="G16" i="1"/>
  <c r="G11" i="1" l="1"/>
  <c r="G17" i="1"/>
  <c r="G24" i="1" l="1"/>
  <c r="G25" i="1" l="1"/>
  <c r="G26" i="1" l="1"/>
  <c r="G27" i="1" s="1"/>
</calcChain>
</file>

<file path=xl/sharedStrings.xml><?xml version="1.0" encoding="utf-8"?>
<sst xmlns="http://schemas.openxmlformats.org/spreadsheetml/2006/main" count="108" uniqueCount="92">
  <si>
    <t>Save the Children</t>
  </si>
  <si>
    <t>Türkiye Ülke Ofisi</t>
  </si>
  <si>
    <t>Estimated Project Duration:</t>
  </si>
  <si>
    <t>Bill of Quantity</t>
  </si>
  <si>
    <t>SN</t>
  </si>
  <si>
    <t>Name of Item / English</t>
  </si>
  <si>
    <t>Description of Item / English</t>
  </si>
  <si>
    <t>Birim - Unit</t>
  </si>
  <si>
    <t>Miktar - Quantity</t>
  </si>
  <si>
    <t>Birim fiyat - Unit Price  (USD $)</t>
  </si>
  <si>
    <t>Toplam Maliyet - Total estimated cost (USD $)</t>
  </si>
  <si>
    <t>İşin Adı / İngilizce</t>
  </si>
  <si>
    <t>İş Tanımı / İngilizce</t>
  </si>
  <si>
    <t>Yapı İşleri</t>
  </si>
  <si>
    <t>Constructual Works</t>
  </si>
  <si>
    <t>P.1</t>
  </si>
  <si>
    <t>P.2</t>
  </si>
  <si>
    <t>TOTAL - TOPLAM</t>
  </si>
  <si>
    <t>KDV (yukarıdaki fiyata KDV dahil değilse lütfen buraya ekleyin) -VAT (if the above price is not included VAT, please add here)</t>
  </si>
  <si>
    <t>KDV Dahil Toplam Fiyat</t>
  </si>
  <si>
    <t>ÖNEMLİ NOTLAR</t>
  </si>
  <si>
    <t>1. Yukarıda belirtilen bütün işler anahtar teslim yapılacaktır.</t>
  </si>
  <si>
    <t>2. Yüklenici firma belirtilen işler için şartnameye uygun malzemeleri tedarik edecek, montajlarını, uygulamalarını tamamlayacaktır.</t>
  </si>
  <si>
    <t>3. Birim fiyatlara KDV dahil ve işçilik dahil edilecektir.</t>
  </si>
  <si>
    <t>4. SCI Mühendisinin onayı olmadan hiç bir iş kaleminde değişim yapılmayacaktır.</t>
  </si>
  <si>
    <t>5. Kullanılan bütün malzemeler TSE onaylı olmak zorundadır.</t>
  </si>
  <si>
    <t>6. Uygulamalar sonunda tadilat alanları temiz bırakılacaktır.</t>
  </si>
  <si>
    <t>IMPORTANT REMARKS</t>
  </si>
  <si>
    <t>1. All the above-mentioned works will be done on a turnkey basis.</t>
  </si>
  <si>
    <t>2. The contractor company will supply the materials in accordance with the specification for the specified works, complete their assembly and applications.</t>
  </si>
  <si>
    <t>3. Unit prices will include VAT and labor.</t>
  </si>
  <si>
    <t>4. No change will be made in any work item without the approval of the SCI Engineer.</t>
  </si>
  <si>
    <t>5. All materials used must be TSE approved.</t>
  </si>
  <si>
    <t>6. At the end of the applications, the renovation areas will be left clean.</t>
  </si>
  <si>
    <t>Firma Adı</t>
  </si>
  <si>
    <t>Firma Yetkilisi</t>
  </si>
  <si>
    <t>İmza / Kaşe</t>
  </si>
  <si>
    <t>Deprem Yardımı - 2023 (Earthquake response - 2023)</t>
  </si>
  <si>
    <t xml:space="preserve">Project Name: </t>
  </si>
  <si>
    <t>ZAMAN ÇİZELGESİ</t>
  </si>
  <si>
    <t>NO</t>
  </si>
  <si>
    <t>Termin  Süresi(Takvim Günü)</t>
  </si>
  <si>
    <t>XXX GÜN</t>
  </si>
  <si>
    <t>P.3</t>
  </si>
  <si>
    <t>Adet</t>
  </si>
  <si>
    <t>P.4</t>
  </si>
  <si>
    <t>P.5</t>
  </si>
  <si>
    <t>P.6</t>
  </si>
  <si>
    <t>P.7</t>
  </si>
  <si>
    <t>M3</t>
  </si>
  <si>
    <t>Mtül</t>
  </si>
  <si>
    <t>Project Name: Location/Adress:Adıyaman Bebek and Vartana Container Camp additional work</t>
  </si>
  <si>
    <t>10 cm aralıklar ile dikey 12 * 12 mm ferforje kare demir, 10 * 25 mm ferforje lama demir, bağlantılar her bir pencere için 2 adet 10 * 25 mm ferforje lama demir, fırın boyalı olacak şekilde 16 adet (108 * 116 cm), (Yerinde ölçü alınacak). (Ankraj, Sarf Malzeme, Nakliye, İşçilik ve Montaj dahil) (Detaylar için Teknik Şarnameyi İnceleyiniz.)</t>
  </si>
  <si>
    <t>P.8</t>
  </si>
  <si>
    <t>P.9</t>
  </si>
  <si>
    <t>P.10</t>
  </si>
  <si>
    <t>1 adet  takriben 150mm çaplı PVC  boru için yer süzgeci temini ve yerine montajı.(Detaylar için Teknik Şartnameyi İnceleyiniz)</t>
  </si>
  <si>
    <t xml:space="preserve">Götürü bedel </t>
  </si>
  <si>
    <t>P.11</t>
  </si>
  <si>
    <t>210*210cm ebatlarında engelli kullanımına uygun WC kabin alımı ve yerine montajı.Kurulum yapıldıktan sonra yaklaşık 15 m uzakta bulunan temiz su ve pis su hattına  bağlantısı sağlanacak(Bağlantı için gerekli olan boru ve ek parçaları fiyata dahil edilecek.) .(Detaylar için Teknik Şartnameyi İnceleyiniz)</t>
  </si>
  <si>
    <t>P.12</t>
  </si>
  <si>
    <t>P.13</t>
  </si>
  <si>
    <t>0,50 mm galvaniz trapez(oluklu sac) ile 620 cm uzunluğunda 170 genişliğinde ve 235 cm yüksekliğinde sundurma yapım işidir. 
Sundurma için gereken destek bağlantı ve destek direkleri işi bu iş kapsamında yapılacaktır. 80*80*3mm kutu profillerle yatayda ve düşeyde taşıyıcı karkas sistemi yapılacaktır.Oluşturulan taşıyıcı karkas üzerine 60cm arayla 40*60*3mm kutu profilleri kaynaklanacaktır.  Galvaniz trapez sundurma destek direkleri ve bağlantı elemanlarına contalı çatı vidası ile bağlanacaktır.(Detaylar için Teknik Şartnameyi İnceleyiniz.)</t>
  </si>
  <si>
    <t>Location/Adress:Adıyaman Bebek and Vartana Container Camp</t>
  </si>
  <si>
    <t>Yapılacak olan 150cm genişliğinde yürüyüş yolunun kenarları için bordür yapım işidir. (10 x 20 x 50 cm boyutlarında betonarme bordür).</t>
  </si>
  <si>
    <t xml:space="preserve">1-Mevcut durumda montajı yapılmış (beton kaideli zemine) panel çit ve çimçitlerin söküm işleri gerçekleştirilecek.
2- Söküm işlerinden sonra yapımı tamamlanacak olan betorname hatıl  üzerine yeniden montajı gerçekleştirilecek.
3-Çitlerin uzunluğu 64m ve yüksekliği 150cm dir.Çitlerin demontajı yapılırken kesinlikle zarar verilmeyecek. (Detaylar için Teknik Şartnameyi İnceleyiniz) </t>
  </si>
  <si>
    <t>Kamera Sistemi Bebek Kampı</t>
  </si>
  <si>
    <t>1 adet engelli rampası yapımı %6 eğim verilecek.(h:40 cm).(Detaylar için Teknik Şartnameyi İnceleyiniz)</t>
  </si>
  <si>
    <t>Basınç dayanımı C20/25 olan beton santralinde üretilen gri renk hazır beton, beton pompası ile dökülecek genişlik 20 cm ve yükseklik 50 cm olacak.(Detaylar için Teknik Şartnameyi İnceleyiniz)</t>
  </si>
  <si>
    <t>Sıva üstü montajı yapılmış mevcut durumdaki prizlerin çocuk korumalu prizlerle değişimi gerçekleştirilecek..(Detaylar için Teknik Şartnameyi İnceleyiniz)</t>
  </si>
  <si>
    <t>Vartana kampında kurulumu tamamlanmış 3 adet WC PVC kapı kanadı alımı ve yerine montajı yapılacaktır.İmalattan önce yerinde ölçü alınacaktır.(Detaylar için Teknik Şartnameyi İnceleyiniz)</t>
  </si>
  <si>
    <t>Katlanabilir rulo engelli kulanımına uygun 1 metre uzunlukta 74 cm genişlikte engelli rampası alımı ve proje uygulama alanına teslimi sağlanacak.(Detaylar için Teknik Şartnameyi İnceleyiniz)</t>
  </si>
  <si>
    <t>1-Kurulumu tamamlanmış olan konteynırların onarılması.Dış tarafında hasar görmüş paneller onarımı gerçekleştirilecek.
2-Mevcut durumda bulunan yaklasık 50 m ve 3 m genişlikte   parke taşların sökümü gerçekleştirilecek ve zemin düzeltildikten sonra parke taşları yeniden döşenecek(sökülen parke taşları yeniden kullanılacak ve parke taşı döşeme standartı uygulacak
3- Saha içerisinde bulanan elektrik panosu güvenlik alanı içerisine alınması etrafına kafes yapılması.
3-Vartana kampı içersininde bulunan ve kurulumu tammalanmış Kabin tuvaletlerin açıkyerlerinin kapanması sağlanacak yakalşık 2m panel çit ve çim çit (Detaylar için Teknik Şartnameyi İnceleyiniz)</t>
  </si>
  <si>
    <t>Kamera Sistemi Vartana Kampı</t>
  </si>
  <si>
    <t xml:space="preserve">1-Yüksek Çözünürlüklü, dış ortam full HD Renkli, Siyah/Beyaz, Gece/Gündüz Fonksiyonlu, 5 MP Bullet tipi 4 adet IP Kamera alımı ve yerine montajı.Kamera TS EN 60529 standardına göre en az IP66 koruma ve TS EN 62262 standardına göre en az IK10 mekanik dayanım derecelerine sahip olmalıdır
2-Network video recorder 8 girişli ve 6 TB kayıt hafıza kapasitesine sahip harddisk olacaktır.
3-Bu iş kapsamında yaklaşık olarak 180 m kamera standartını karşılayan kablo kullanılacaktır.
4-Kamera kurulum hizmeti fiyata dahil edilecektir
5-1 adet 32'' inc LCD ekran alımı ve montajı
6-2 Adet 3m Çift Konsollu  kamera direği alımı ve montajı.(Detaylar için Teknik Şartnameyi İnceleyiniz) </t>
  </si>
  <si>
    <t xml:space="preserve">1-Yüksek Çözünürlüklü, dış ortam full HD Renkli, Siyah/Beyaz, Gece/Gündüz Fonksiyonlu, 5 MP Bullet tipi 8 adet IP Kamera alımı ve yerine montajı.Kamera TS EN 60529 standardına göre en az IP66 koruma ve TS EN 62262 standardına göre en az IK10 mekanik dayanım derecelerine sahip olmalıdır
2-Network video recorder 8 girişli ve en az 10 TB kayıt hafıza kapasitesine sahip harddisk olacaktır.
3-Bu iş kapsamında yaklaşık olarak 250 m kamera standartını karşılayan kablo kullanılacaktır.
4-Kamera kurulum hizmeti fiyata dahil edilecektir
5-1 adet 32'' inc LCD ekran alımı ve montajı
6-4 Adet 3m Çift Konsollu  kamera direği alımı ve montajı.
7- 6 adet kamera ikaz levhası alımı ve montajı (Detaylar için Teknik Şartnameyi İnceleyiniz) </t>
  </si>
  <si>
    <t>Yer Süzgeci(Bebek kampı)</t>
  </si>
  <si>
    <t>Engelli WC Kabini(Vartana kampı)</t>
  </si>
  <si>
    <t>Saha Betonu(Bebek kampı)</t>
  </si>
  <si>
    <t>Engelli rampası(Bebek kampı)</t>
  </si>
  <si>
    <t>Yürüyüş Yolu Bordür(Bebek kampı)</t>
  </si>
  <si>
    <t>Panel ve Çim Çit (Bebek kampı)</t>
  </si>
  <si>
    <t>PVC Pencere Önü Ferforje Parmaklık İşleri
(Bebek&amp;Vartana kampı)</t>
  </si>
  <si>
    <t>Galvanizli Sac Trapez ile Sundurma Yapım İşi
(Vartana&amp;Bebek kampı)</t>
  </si>
  <si>
    <t xml:space="preserve"> Çocuk Korumalı Ups Priz(Vartana&amp;Bebek)</t>
  </si>
  <si>
    <t>Kapı Kanadı (vartana kampı)</t>
  </si>
  <si>
    <t>Katlanabilir Engelli Eşik  Rampası(Bebek&amp;Vartana)</t>
  </si>
  <si>
    <t>Muhtelif işler(Vartana &amp;Bebek kampı)</t>
  </si>
  <si>
    <t>Anlaşılması durumunda talep edilen ödeme planı? Ön, ara ödeme vs, (doldurulmadığı durumda, teslimat sonrası tam ödeme olarak kabul edilecektir)</t>
  </si>
  <si>
    <t xml:space="preserve">Bu kısım doldurulmadığı taktirde, teslimat ve faturaya müteakip ödeme yapılacaktır </t>
  </si>
  <si>
    <t xml:space="preserve">Adıyaman Bebek and Vartana Container Camp </t>
  </si>
  <si>
    <t>Adıyaman Bebek and Vartana Container Camp  için Anlaşılması durumunda kaç takvim günü içerisinde işe başlayabilirsiniz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</si>
</sst>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409]* #,##0.00_ ;_-[$$-409]* \-#,##0.00\ ;_-[$$-409]* &quot;-&quot;??_ ;_-@_ "/>
  </numFmts>
  <fonts count="1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Lato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left" wrapText="1"/>
    </xf>
    <xf numFmtId="0" fontId="8" fillId="9" borderId="23" xfId="0" applyFont="1" applyFill="1" applyBorder="1" applyAlignment="1">
      <alignment horizontal="left" wrapText="1"/>
    </xf>
    <xf numFmtId="0" fontId="8" fillId="9" borderId="33" xfId="0" applyFont="1" applyFill="1" applyBorder="1" applyAlignment="1">
      <alignment horizontal="left" wrapText="1"/>
    </xf>
    <xf numFmtId="0" fontId="8" fillId="10" borderId="35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 wrapText="1"/>
    </xf>
    <xf numFmtId="0" fontId="8" fillId="10" borderId="21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1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9" fillId="6" borderId="23" xfId="0" applyNumberFormat="1" applyFont="1" applyFill="1" applyBorder="1" applyAlignment="1">
      <alignment horizontal="left" vertical="center"/>
    </xf>
    <xf numFmtId="164" fontId="11" fillId="7" borderId="28" xfId="0" applyNumberFormat="1" applyFont="1" applyFill="1" applyBorder="1" applyAlignment="1">
      <alignment horizontal="left"/>
    </xf>
    <xf numFmtId="164" fontId="12" fillId="8" borderId="28" xfId="0" applyNumberFormat="1" applyFont="1" applyFill="1" applyBorder="1"/>
    <xf numFmtId="0" fontId="11" fillId="0" borderId="28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10" borderId="34" xfId="0" applyFont="1" applyFill="1" applyBorder="1" applyAlignment="1">
      <alignment horizontal="left"/>
    </xf>
    <xf numFmtId="0" fontId="8" fillId="10" borderId="20" xfId="0" applyFont="1" applyFill="1" applyBorder="1" applyAlignment="1">
      <alignment horizontal="left"/>
    </xf>
    <xf numFmtId="0" fontId="8" fillId="10" borderId="19" xfId="0" applyFont="1" applyFill="1" applyBorder="1" applyAlignment="1">
      <alignment horizontal="left"/>
    </xf>
    <xf numFmtId="0" fontId="7" fillId="10" borderId="3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right"/>
    </xf>
    <xf numFmtId="0" fontId="8" fillId="10" borderId="23" xfId="0" applyFont="1" applyFill="1" applyBorder="1" applyAlignment="1">
      <alignment horizontal="right"/>
    </xf>
    <xf numFmtId="0" fontId="8" fillId="10" borderId="22" xfId="0" applyFont="1" applyFill="1" applyBorder="1" applyAlignment="1">
      <alignment horizontal="right"/>
    </xf>
    <xf numFmtId="0" fontId="8" fillId="10" borderId="32" xfId="0" applyFont="1" applyFill="1" applyBorder="1" applyAlignment="1">
      <alignment horizontal="left"/>
    </xf>
    <xf numFmtId="0" fontId="8" fillId="10" borderId="23" xfId="0" applyFont="1" applyFill="1" applyBorder="1" applyAlignment="1">
      <alignment horizontal="left"/>
    </xf>
    <xf numFmtId="0" fontId="8" fillId="10" borderId="22" xfId="0" applyFont="1" applyFill="1" applyBorder="1" applyAlignment="1">
      <alignment horizontal="left"/>
    </xf>
    <xf numFmtId="0" fontId="8" fillId="9" borderId="32" xfId="0" applyFont="1" applyFill="1" applyBorder="1" applyAlignment="1">
      <alignment horizontal="left"/>
    </xf>
    <xf numFmtId="0" fontId="8" fillId="9" borderId="23" xfId="0" applyFont="1" applyFill="1" applyBorder="1" applyAlignment="1">
      <alignment horizontal="left"/>
    </xf>
    <xf numFmtId="0" fontId="8" fillId="9" borderId="33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left" wrapText="1"/>
    </xf>
    <xf numFmtId="0" fontId="10" fillId="7" borderId="3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right"/>
    </xf>
    <xf numFmtId="0" fontId="8" fillId="9" borderId="23" xfId="0" applyFont="1" applyFill="1" applyBorder="1" applyAlignment="1">
      <alignment horizontal="right"/>
    </xf>
    <xf numFmtId="0" fontId="8" fillId="9" borderId="33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11" fillId="5" borderId="2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5" fillId="5" borderId="28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164" fontId="11" fillId="0" borderId="4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11" fillId="0" borderId="47" xfId="0" applyNumberFormat="1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1" fillId="5" borderId="49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right" vertical="center"/>
    </xf>
    <xf numFmtId="164" fontId="11" fillId="0" borderId="50" xfId="0" applyNumberFormat="1" applyFont="1" applyBorder="1" applyAlignment="1">
      <alignment vertical="center"/>
    </xf>
    <xf numFmtId="0" fontId="15" fillId="5" borderId="29" xfId="0" applyFont="1" applyFill="1" applyBorder="1" applyAlignment="1">
      <alignment horizontal="left" vertical="center" wrapText="1"/>
    </xf>
    <xf numFmtId="0" fontId="1" fillId="12" borderId="28" xfId="0" applyFont="1" applyFill="1" applyBorder="1" applyAlignment="1">
      <alignment horizontal="left" vertical="center" wrapText="1"/>
    </xf>
    <xf numFmtId="0" fontId="17" fillId="12" borderId="28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 wrapText="1"/>
    </xf>
    <xf numFmtId="164" fontId="18" fillId="13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47" xfId="0" applyFont="1" applyFill="1" applyBorder="1" applyAlignment="1">
      <alignment horizontal="center" vertical="center" wrapText="1"/>
    </xf>
    <xf numFmtId="164" fontId="18" fillId="13" borderId="4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</cellXfs>
  <cellStyles count="2">
    <cellStyle name="Comma 2" xfId="1" xr:uid="{5AB24DC4-A6F0-4F6C-B0F0-25DB70EA8D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1580308</xdr:colOff>
      <xdr:row>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6F2405-8468-76BF-9BCD-7BDAD24B7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68" b="30868"/>
        <a:stretch/>
      </xdr:blipFill>
      <xdr:spPr>
        <a:xfrm>
          <a:off x="76200" y="336550"/>
          <a:ext cx="1875583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0874-32AD-4209-94AB-D6802212A064}">
  <dimension ref="A1:G49"/>
  <sheetViews>
    <sheetView tabSelected="1" view="pageBreakPreview" zoomScale="60" zoomScaleNormal="80" workbookViewId="0">
      <selection activeCell="C61" sqref="C61"/>
    </sheetView>
  </sheetViews>
  <sheetFormatPr defaultColWidth="23.7265625" defaultRowHeight="14.5"/>
  <cols>
    <col min="1" max="1" width="5.1796875" bestFit="1" customWidth="1"/>
    <col min="2" max="2" width="55.36328125" customWidth="1"/>
    <col min="3" max="3" width="70.54296875" customWidth="1"/>
    <col min="4" max="4" width="14.6328125" bestFit="1" customWidth="1"/>
    <col min="5" max="5" width="15.453125" bestFit="1" customWidth="1"/>
    <col min="6" max="6" width="19.81640625" bestFit="1" customWidth="1"/>
    <col min="7" max="7" width="20.7265625" bestFit="1" customWidth="1"/>
  </cols>
  <sheetData>
    <row r="1" spans="1:7" ht="23.5">
      <c r="A1" s="74"/>
      <c r="B1" s="75"/>
      <c r="C1" s="80" t="s">
        <v>0</v>
      </c>
      <c r="D1" s="81"/>
      <c r="E1" s="81"/>
      <c r="F1" s="81"/>
      <c r="G1" s="82"/>
    </row>
    <row r="2" spans="1:7">
      <c r="A2" s="76"/>
      <c r="B2" s="77"/>
      <c r="C2" s="83" t="s">
        <v>1</v>
      </c>
      <c r="D2" s="84"/>
      <c r="E2" s="84"/>
      <c r="F2" s="84"/>
      <c r="G2" s="85"/>
    </row>
    <row r="3" spans="1:7">
      <c r="A3" s="76"/>
      <c r="B3" s="77"/>
      <c r="C3" s="86" t="s">
        <v>51</v>
      </c>
      <c r="D3" s="87"/>
      <c r="E3" s="87"/>
      <c r="F3" s="87"/>
      <c r="G3" s="88"/>
    </row>
    <row r="4" spans="1:7">
      <c r="A4" s="76"/>
      <c r="B4" s="77"/>
      <c r="C4" s="89" t="s">
        <v>63</v>
      </c>
      <c r="D4" s="90"/>
      <c r="E4" s="90"/>
      <c r="F4" s="90"/>
      <c r="G4" s="91"/>
    </row>
    <row r="5" spans="1:7" ht="15" thickBot="1">
      <c r="A5" s="78"/>
      <c r="B5" s="79"/>
      <c r="C5" s="92" t="s">
        <v>2</v>
      </c>
      <c r="D5" s="93"/>
      <c r="E5" s="93"/>
      <c r="F5" s="93"/>
      <c r="G5" s="94"/>
    </row>
    <row r="6" spans="1:7" ht="21.5" thickBot="1">
      <c r="A6" s="64" t="s">
        <v>3</v>
      </c>
      <c r="B6" s="65"/>
      <c r="C6" s="65"/>
      <c r="D6" s="65"/>
      <c r="E6" s="65"/>
      <c r="F6" s="65"/>
      <c r="G6" s="65"/>
    </row>
    <row r="7" spans="1:7">
      <c r="A7" s="66" t="s">
        <v>4</v>
      </c>
      <c r="B7" s="2" t="s">
        <v>5</v>
      </c>
      <c r="C7" s="2" t="s">
        <v>6</v>
      </c>
      <c r="D7" s="68" t="s">
        <v>7</v>
      </c>
      <c r="E7" s="70" t="s">
        <v>8</v>
      </c>
      <c r="F7" s="70" t="s">
        <v>9</v>
      </c>
      <c r="G7" s="72" t="s">
        <v>10</v>
      </c>
    </row>
    <row r="8" spans="1:7" ht="15" thickBot="1">
      <c r="A8" s="67"/>
      <c r="B8" s="3" t="s">
        <v>11</v>
      </c>
      <c r="C8" s="3" t="s">
        <v>12</v>
      </c>
      <c r="D8" s="69"/>
      <c r="E8" s="71"/>
      <c r="F8" s="71"/>
      <c r="G8" s="73"/>
    </row>
    <row r="9" spans="1:7">
      <c r="A9" s="49"/>
      <c r="B9" s="50" t="s">
        <v>13</v>
      </c>
      <c r="C9" s="51"/>
      <c r="D9" s="51"/>
      <c r="E9" s="51"/>
      <c r="F9" s="51"/>
      <c r="G9" s="51"/>
    </row>
    <row r="10" spans="1:7" ht="15" thickBot="1">
      <c r="A10" s="95"/>
      <c r="B10" s="96" t="s">
        <v>14</v>
      </c>
      <c r="C10" s="97"/>
      <c r="D10" s="97"/>
      <c r="E10" s="97"/>
      <c r="F10" s="97"/>
      <c r="G10" s="97"/>
    </row>
    <row r="11" spans="1:7" ht="68.5" customHeight="1">
      <c r="A11" s="104" t="s">
        <v>15</v>
      </c>
      <c r="B11" s="105" t="s">
        <v>78</v>
      </c>
      <c r="C11" s="117" t="s">
        <v>68</v>
      </c>
      <c r="D11" s="106" t="s">
        <v>49</v>
      </c>
      <c r="E11" s="107">
        <v>12</v>
      </c>
      <c r="F11" s="107"/>
      <c r="G11" s="108">
        <f t="shared" ref="G11:G23" si="0">E11*F11</f>
        <v>0</v>
      </c>
    </row>
    <row r="12" spans="1:7" ht="40" customHeight="1">
      <c r="A12" s="109" t="s">
        <v>16</v>
      </c>
      <c r="B12" s="18" t="s">
        <v>79</v>
      </c>
      <c r="C12" s="100" t="s">
        <v>67</v>
      </c>
      <c r="D12" s="98" t="s">
        <v>44</v>
      </c>
      <c r="E12" s="99">
        <v>1</v>
      </c>
      <c r="F12" s="99"/>
      <c r="G12" s="110">
        <f t="shared" si="0"/>
        <v>0</v>
      </c>
    </row>
    <row r="13" spans="1:7" ht="61" customHeight="1">
      <c r="A13" s="109" t="s">
        <v>43</v>
      </c>
      <c r="B13" s="18" t="s">
        <v>80</v>
      </c>
      <c r="C13" s="100" t="s">
        <v>64</v>
      </c>
      <c r="D13" s="98" t="s">
        <v>50</v>
      </c>
      <c r="E13" s="99">
        <v>20</v>
      </c>
      <c r="F13" s="99"/>
      <c r="G13" s="110">
        <f t="shared" si="0"/>
        <v>0</v>
      </c>
    </row>
    <row r="14" spans="1:7" ht="152.5" customHeight="1">
      <c r="A14" s="109" t="s">
        <v>45</v>
      </c>
      <c r="B14" s="18" t="s">
        <v>81</v>
      </c>
      <c r="C14" s="100" t="s">
        <v>65</v>
      </c>
      <c r="D14" s="98" t="s">
        <v>50</v>
      </c>
      <c r="E14" s="99">
        <v>64</v>
      </c>
      <c r="F14" s="99"/>
      <c r="G14" s="110">
        <f t="shared" si="0"/>
        <v>0</v>
      </c>
    </row>
    <row r="15" spans="1:7" ht="103" customHeight="1">
      <c r="A15" s="109" t="s">
        <v>46</v>
      </c>
      <c r="B15" s="18" t="s">
        <v>82</v>
      </c>
      <c r="C15" s="100" t="s">
        <v>52</v>
      </c>
      <c r="D15" s="98" t="s">
        <v>44</v>
      </c>
      <c r="E15" s="99">
        <v>16</v>
      </c>
      <c r="F15" s="99"/>
      <c r="G15" s="110">
        <f t="shared" si="0"/>
        <v>0</v>
      </c>
    </row>
    <row r="16" spans="1:7" ht="185.5" customHeight="1">
      <c r="A16" s="109" t="s">
        <v>47</v>
      </c>
      <c r="B16" s="18" t="s">
        <v>83</v>
      </c>
      <c r="C16" s="100" t="s">
        <v>62</v>
      </c>
      <c r="D16" s="98" t="s">
        <v>44</v>
      </c>
      <c r="E16" s="99">
        <v>4</v>
      </c>
      <c r="F16" s="99"/>
      <c r="G16" s="110">
        <f t="shared" si="0"/>
        <v>0</v>
      </c>
    </row>
    <row r="17" spans="1:7" ht="52" customHeight="1">
      <c r="A17" s="109" t="s">
        <v>48</v>
      </c>
      <c r="B17" s="18" t="s">
        <v>76</v>
      </c>
      <c r="C17" s="100" t="s">
        <v>56</v>
      </c>
      <c r="D17" s="98" t="s">
        <v>44</v>
      </c>
      <c r="E17" s="99">
        <v>1</v>
      </c>
      <c r="F17" s="99"/>
      <c r="G17" s="110">
        <f t="shared" si="0"/>
        <v>0</v>
      </c>
    </row>
    <row r="18" spans="1:7" ht="59" customHeight="1">
      <c r="A18" s="109" t="s">
        <v>53</v>
      </c>
      <c r="B18" s="18" t="s">
        <v>84</v>
      </c>
      <c r="C18" s="100" t="s">
        <v>69</v>
      </c>
      <c r="D18" s="98" t="s">
        <v>44</v>
      </c>
      <c r="E18" s="99">
        <v>20</v>
      </c>
      <c r="F18" s="99"/>
      <c r="G18" s="110">
        <f t="shared" si="0"/>
        <v>0</v>
      </c>
    </row>
    <row r="19" spans="1:7" ht="234.5" customHeight="1">
      <c r="A19" s="109" t="s">
        <v>54</v>
      </c>
      <c r="B19" s="18" t="s">
        <v>66</v>
      </c>
      <c r="C19" s="100" t="s">
        <v>75</v>
      </c>
      <c r="D19" s="98" t="s">
        <v>57</v>
      </c>
      <c r="E19" s="99">
        <v>1</v>
      </c>
      <c r="F19" s="99"/>
      <c r="G19" s="110">
        <f t="shared" si="0"/>
        <v>0</v>
      </c>
    </row>
    <row r="20" spans="1:7" ht="210.5" customHeight="1">
      <c r="A20" s="109"/>
      <c r="B20" s="18" t="s">
        <v>73</v>
      </c>
      <c r="C20" s="100" t="s">
        <v>74</v>
      </c>
      <c r="D20" s="98" t="s">
        <v>57</v>
      </c>
      <c r="E20" s="99">
        <v>1</v>
      </c>
      <c r="F20" s="99"/>
      <c r="G20" s="110">
        <f t="shared" si="0"/>
        <v>0</v>
      </c>
    </row>
    <row r="21" spans="1:7" ht="62">
      <c r="A21" s="109" t="s">
        <v>55</v>
      </c>
      <c r="B21" s="18" t="s">
        <v>85</v>
      </c>
      <c r="C21" s="100" t="s">
        <v>70</v>
      </c>
      <c r="D21" s="98" t="s">
        <v>44</v>
      </c>
      <c r="E21" s="99">
        <v>3</v>
      </c>
      <c r="F21" s="99"/>
      <c r="G21" s="110">
        <f t="shared" si="0"/>
        <v>0</v>
      </c>
    </row>
    <row r="22" spans="1:7" ht="93">
      <c r="A22" s="109" t="s">
        <v>58</v>
      </c>
      <c r="B22" s="18" t="s">
        <v>77</v>
      </c>
      <c r="C22" s="100" t="s">
        <v>59</v>
      </c>
      <c r="D22" s="98" t="s">
        <v>44</v>
      </c>
      <c r="E22" s="99">
        <v>1</v>
      </c>
      <c r="F22" s="99"/>
      <c r="G22" s="110">
        <f t="shared" si="0"/>
        <v>0</v>
      </c>
    </row>
    <row r="23" spans="1:7" ht="62">
      <c r="A23" s="109" t="s">
        <v>60</v>
      </c>
      <c r="B23" s="18" t="s">
        <v>86</v>
      </c>
      <c r="C23" s="100" t="s">
        <v>71</v>
      </c>
      <c r="D23" s="98" t="s">
        <v>44</v>
      </c>
      <c r="E23" s="99">
        <v>2</v>
      </c>
      <c r="F23" s="99"/>
      <c r="G23" s="110">
        <f t="shared" si="0"/>
        <v>0</v>
      </c>
    </row>
    <row r="24" spans="1:7" ht="189.5" customHeight="1" thickBot="1">
      <c r="A24" s="111" t="s">
        <v>61</v>
      </c>
      <c r="B24" s="112" t="s">
        <v>87</v>
      </c>
      <c r="C24" s="113" t="s">
        <v>72</v>
      </c>
      <c r="D24" s="114" t="s">
        <v>57</v>
      </c>
      <c r="E24" s="115">
        <v>1</v>
      </c>
      <c r="F24" s="115"/>
      <c r="G24" s="116">
        <f t="shared" ref="G24" si="1">E24*F24</f>
        <v>0</v>
      </c>
    </row>
    <row r="25" spans="1:7" ht="15.5">
      <c r="A25" s="101" t="s">
        <v>17</v>
      </c>
      <c r="B25" s="102"/>
      <c r="C25" s="102"/>
      <c r="D25" s="102"/>
      <c r="E25" s="102"/>
      <c r="F25" s="103"/>
      <c r="G25" s="15">
        <f>SUM(G11:G24)</f>
        <v>0</v>
      </c>
    </row>
    <row r="26" spans="1:7" ht="15.5">
      <c r="A26" s="52" t="s">
        <v>18</v>
      </c>
      <c r="B26" s="53"/>
      <c r="C26" s="53"/>
      <c r="D26" s="53"/>
      <c r="E26" s="53"/>
      <c r="F26" s="54"/>
      <c r="G26" s="16">
        <f>G25*0.2</f>
        <v>0</v>
      </c>
    </row>
    <row r="27" spans="1:7" ht="18">
      <c r="A27" s="55" t="s">
        <v>19</v>
      </c>
      <c r="B27" s="56"/>
      <c r="C27" s="56"/>
      <c r="D27" s="56"/>
      <c r="E27" s="56"/>
      <c r="F27" s="57"/>
      <c r="G27" s="17">
        <f>SUM(G25:G26)</f>
        <v>0</v>
      </c>
    </row>
    <row r="28" spans="1:7">
      <c r="A28" s="46"/>
      <c r="B28" s="58" t="s">
        <v>20</v>
      </c>
      <c r="C28" s="4" t="s">
        <v>21</v>
      </c>
      <c r="D28" s="61"/>
      <c r="E28" s="61"/>
      <c r="F28" s="46"/>
      <c r="G28" s="46"/>
    </row>
    <row r="29" spans="1:7" ht="28.5">
      <c r="A29" s="47"/>
      <c r="B29" s="59"/>
      <c r="C29" s="5" t="s">
        <v>22</v>
      </c>
      <c r="D29" s="62"/>
      <c r="E29" s="62"/>
      <c r="F29" s="47"/>
      <c r="G29" s="47"/>
    </row>
    <row r="30" spans="1:7">
      <c r="A30" s="47"/>
      <c r="B30" s="59"/>
      <c r="C30" s="5" t="s">
        <v>23</v>
      </c>
      <c r="D30" s="62"/>
      <c r="E30" s="62"/>
      <c r="F30" s="47"/>
      <c r="G30" s="47"/>
    </row>
    <row r="31" spans="1:7" ht="28.5">
      <c r="A31" s="47"/>
      <c r="B31" s="59"/>
      <c r="C31" s="5" t="s">
        <v>24</v>
      </c>
      <c r="D31" s="62"/>
      <c r="E31" s="62"/>
      <c r="F31" s="47"/>
      <c r="G31" s="47"/>
    </row>
    <row r="32" spans="1:7">
      <c r="A32" s="47"/>
      <c r="B32" s="59"/>
      <c r="C32" s="5" t="s">
        <v>25</v>
      </c>
      <c r="D32" s="62"/>
      <c r="E32" s="62"/>
      <c r="F32" s="47"/>
      <c r="G32" s="47"/>
    </row>
    <row r="33" spans="1:7">
      <c r="A33" s="48"/>
      <c r="B33" s="60"/>
      <c r="C33" s="6" t="s">
        <v>26</v>
      </c>
      <c r="D33" s="63"/>
      <c r="E33" s="63"/>
      <c r="F33" s="48"/>
      <c r="G33" s="48"/>
    </row>
    <row r="34" spans="1:7">
      <c r="A34" s="34"/>
      <c r="B34" s="37" t="s">
        <v>27</v>
      </c>
      <c r="C34" s="7" t="s">
        <v>28</v>
      </c>
      <c r="D34" s="40"/>
      <c r="E34" s="40"/>
      <c r="F34" s="43"/>
      <c r="G34" s="43"/>
    </row>
    <row r="35" spans="1:7" ht="42.5">
      <c r="A35" s="35"/>
      <c r="B35" s="38"/>
      <c r="C35" s="8" t="s">
        <v>29</v>
      </c>
      <c r="D35" s="41"/>
      <c r="E35" s="41"/>
      <c r="F35" s="44"/>
      <c r="G35" s="44"/>
    </row>
    <row r="36" spans="1:7">
      <c r="A36" s="35"/>
      <c r="B36" s="38"/>
      <c r="C36" s="8" t="s">
        <v>30</v>
      </c>
      <c r="D36" s="41"/>
      <c r="E36" s="41"/>
      <c r="F36" s="44"/>
      <c r="G36" s="44"/>
    </row>
    <row r="37" spans="1:7" ht="28.5">
      <c r="A37" s="35"/>
      <c r="B37" s="38"/>
      <c r="C37" s="8" t="s">
        <v>31</v>
      </c>
      <c r="D37" s="41"/>
      <c r="E37" s="41"/>
      <c r="F37" s="44"/>
      <c r="G37" s="44"/>
    </row>
    <row r="38" spans="1:7">
      <c r="A38" s="35"/>
      <c r="B38" s="38"/>
      <c r="C38" s="8" t="s">
        <v>32</v>
      </c>
      <c r="D38" s="41"/>
      <c r="E38" s="41"/>
      <c r="F38" s="44"/>
      <c r="G38" s="44"/>
    </row>
    <row r="39" spans="1:7" ht="15" thickBot="1">
      <c r="A39" s="36"/>
      <c r="B39" s="39"/>
      <c r="C39" s="9" t="s">
        <v>33</v>
      </c>
      <c r="D39" s="42"/>
      <c r="E39" s="42"/>
      <c r="F39" s="45"/>
      <c r="G39" s="45"/>
    </row>
    <row r="40" spans="1:7">
      <c r="A40" s="10"/>
      <c r="B40" s="10"/>
      <c r="C40" s="10"/>
      <c r="D40" s="11"/>
      <c r="E40" s="11"/>
      <c r="F40" s="1"/>
      <c r="G40" s="1"/>
    </row>
    <row r="41" spans="1:7">
      <c r="A41" s="10"/>
      <c r="B41" s="10"/>
      <c r="C41" s="12" t="s">
        <v>34</v>
      </c>
      <c r="D41" s="19"/>
      <c r="E41" s="20"/>
      <c r="F41" s="20"/>
      <c r="G41" s="21"/>
    </row>
    <row r="42" spans="1:7">
      <c r="A42" s="10"/>
      <c r="B42" s="10"/>
      <c r="C42" s="12" t="s">
        <v>35</v>
      </c>
      <c r="D42" s="22"/>
      <c r="E42" s="23"/>
      <c r="F42" s="23"/>
      <c r="G42" s="24"/>
    </row>
    <row r="43" spans="1:7">
      <c r="A43" s="10"/>
      <c r="B43" s="10"/>
      <c r="C43" s="12" t="s">
        <v>36</v>
      </c>
      <c r="D43" s="25"/>
      <c r="E43" s="26"/>
      <c r="F43" s="26"/>
      <c r="G43" s="27"/>
    </row>
    <row r="44" spans="1:7">
      <c r="A44" s="10"/>
      <c r="B44" s="10"/>
      <c r="C44" s="10"/>
      <c r="D44" s="28"/>
      <c r="E44" s="29"/>
      <c r="F44" s="29"/>
      <c r="G44" s="30"/>
    </row>
    <row r="45" spans="1:7">
      <c r="A45" s="10"/>
      <c r="B45" s="10"/>
      <c r="C45" s="10"/>
      <c r="D45" s="28"/>
      <c r="E45" s="29"/>
      <c r="F45" s="29"/>
      <c r="G45" s="30"/>
    </row>
    <row r="46" spans="1:7">
      <c r="A46" s="10"/>
      <c r="B46" s="10"/>
      <c r="C46" s="10"/>
      <c r="D46" s="28"/>
      <c r="E46" s="29"/>
      <c r="F46" s="29"/>
      <c r="G46" s="30"/>
    </row>
    <row r="47" spans="1:7">
      <c r="A47" s="10"/>
      <c r="B47" s="10"/>
      <c r="C47" s="10"/>
      <c r="D47" s="28"/>
      <c r="E47" s="29"/>
      <c r="F47" s="29"/>
      <c r="G47" s="30"/>
    </row>
    <row r="48" spans="1:7">
      <c r="A48" s="10"/>
      <c r="B48" s="10"/>
      <c r="C48" s="10"/>
      <c r="D48" s="31"/>
      <c r="E48" s="32"/>
      <c r="F48" s="32"/>
      <c r="G48" s="33"/>
    </row>
    <row r="49" spans="1:7">
      <c r="A49" s="10"/>
      <c r="B49" s="10"/>
      <c r="C49" s="10"/>
      <c r="D49" s="11"/>
      <c r="E49" s="11"/>
      <c r="F49" s="1"/>
      <c r="G49" s="1"/>
    </row>
  </sheetData>
  <mergeCells count="33">
    <mergeCell ref="A1:B5"/>
    <mergeCell ref="C1:G1"/>
    <mergeCell ref="C2:G2"/>
    <mergeCell ref="C3:G3"/>
    <mergeCell ref="C4:G4"/>
    <mergeCell ref="C5:G5"/>
    <mergeCell ref="A6:G6"/>
    <mergeCell ref="A7:A8"/>
    <mergeCell ref="D7:D8"/>
    <mergeCell ref="E7:E8"/>
    <mergeCell ref="F7:F8"/>
    <mergeCell ref="G7:G8"/>
    <mergeCell ref="G28:G33"/>
    <mergeCell ref="A9:A10"/>
    <mergeCell ref="B9:G9"/>
    <mergeCell ref="B10:G10"/>
    <mergeCell ref="A25:F25"/>
    <mergeCell ref="A26:F26"/>
    <mergeCell ref="A27:F27"/>
    <mergeCell ref="A28:A33"/>
    <mergeCell ref="B28:B33"/>
    <mergeCell ref="D28:D33"/>
    <mergeCell ref="E28:E33"/>
    <mergeCell ref="F28:F33"/>
    <mergeCell ref="D41:G41"/>
    <mergeCell ref="D42:G42"/>
    <mergeCell ref="D43:G48"/>
    <mergeCell ref="A34:A39"/>
    <mergeCell ref="B34:B39"/>
    <mergeCell ref="D34:D39"/>
    <mergeCell ref="E34:E39"/>
    <mergeCell ref="F34:F39"/>
    <mergeCell ref="G34:G39"/>
  </mergeCells>
  <phoneticPr fontId="13" type="noConversion"/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8381-6FDF-47E1-AA5E-42BE640B0281}">
  <dimension ref="A1:D19"/>
  <sheetViews>
    <sheetView view="pageBreakPreview" zoomScaleNormal="100" zoomScaleSheetLayoutView="100" workbookViewId="0">
      <selection activeCell="B11" sqref="B11:D11"/>
    </sheetView>
  </sheetViews>
  <sheetFormatPr defaultRowHeight="14.5"/>
  <cols>
    <col min="1" max="1" width="12.453125" bestFit="1" customWidth="1"/>
    <col min="2" max="2" width="24.453125" customWidth="1"/>
    <col min="4" max="4" width="74.54296875" customWidth="1"/>
  </cols>
  <sheetData>
    <row r="1" spans="1:4" ht="23.5">
      <c r="A1" s="130"/>
      <c r="B1" s="131"/>
      <c r="C1" s="132" t="s">
        <v>0</v>
      </c>
      <c r="D1" s="133"/>
    </row>
    <row r="2" spans="1:4">
      <c r="A2" s="134"/>
      <c r="B2" s="121"/>
      <c r="C2" s="122" t="s">
        <v>1</v>
      </c>
      <c r="D2" s="135"/>
    </row>
    <row r="3" spans="1:4">
      <c r="A3" s="134"/>
      <c r="B3" s="121"/>
      <c r="C3" s="122" t="s">
        <v>37</v>
      </c>
      <c r="D3" s="135"/>
    </row>
    <row r="4" spans="1:4">
      <c r="A4" s="134"/>
      <c r="B4" s="121"/>
      <c r="C4" s="123" t="s">
        <v>38</v>
      </c>
      <c r="D4" s="136"/>
    </row>
    <row r="5" spans="1:4" ht="21">
      <c r="A5" s="137" t="s">
        <v>39</v>
      </c>
      <c r="B5" s="124"/>
      <c r="C5" s="124"/>
      <c r="D5" s="138"/>
    </row>
    <row r="6" spans="1:4" ht="30.65" customHeight="1">
      <c r="A6" s="139" t="s">
        <v>40</v>
      </c>
      <c r="B6" s="125"/>
      <c r="C6" s="126" t="s">
        <v>41</v>
      </c>
      <c r="D6" s="140"/>
    </row>
    <row r="7" spans="1:4" ht="41" customHeight="1">
      <c r="A7" s="13">
        <v>1</v>
      </c>
      <c r="B7" s="118" t="s">
        <v>90</v>
      </c>
      <c r="C7" s="119" t="s">
        <v>42</v>
      </c>
      <c r="D7" s="120"/>
    </row>
    <row r="8" spans="1:4" s="14" customFormat="1" ht="72.5">
      <c r="A8" s="13">
        <v>2</v>
      </c>
      <c r="B8" s="118" t="s">
        <v>91</v>
      </c>
      <c r="C8" s="119" t="s">
        <v>42</v>
      </c>
      <c r="D8" s="120"/>
    </row>
    <row r="9" spans="1:4" ht="101.5">
      <c r="A9" s="13">
        <v>3</v>
      </c>
      <c r="B9" s="118" t="s">
        <v>88</v>
      </c>
      <c r="C9" s="127" t="s">
        <v>89</v>
      </c>
      <c r="D9" s="141"/>
    </row>
    <row r="10" spans="1:4">
      <c r="A10" s="149"/>
      <c r="B10" s="20"/>
      <c r="C10" s="20"/>
      <c r="D10" s="150"/>
    </row>
    <row r="11" spans="1:4" ht="28" customHeight="1">
      <c r="A11" s="142" t="s">
        <v>34</v>
      </c>
      <c r="B11" s="128"/>
      <c r="C11" s="128"/>
      <c r="D11" s="143"/>
    </row>
    <row r="12" spans="1:4" ht="28" customHeight="1">
      <c r="A12" s="142" t="s">
        <v>35</v>
      </c>
      <c r="B12" s="129"/>
      <c r="C12" s="129"/>
      <c r="D12" s="144"/>
    </row>
    <row r="13" spans="1:4">
      <c r="A13" s="145" t="s">
        <v>36</v>
      </c>
      <c r="B13" s="129"/>
      <c r="C13" s="129"/>
      <c r="D13" s="144"/>
    </row>
    <row r="14" spans="1:4">
      <c r="A14" s="145"/>
      <c r="B14" s="129"/>
      <c r="C14" s="129"/>
      <c r="D14" s="144"/>
    </row>
    <row r="15" spans="1:4">
      <c r="A15" s="145"/>
      <c r="B15" s="129"/>
      <c r="C15" s="129"/>
      <c r="D15" s="144"/>
    </row>
    <row r="16" spans="1:4">
      <c r="A16" s="145"/>
      <c r="B16" s="129"/>
      <c r="C16" s="129"/>
      <c r="D16" s="144"/>
    </row>
    <row r="17" spans="1:4">
      <c r="A17" s="145"/>
      <c r="B17" s="129"/>
      <c r="C17" s="129"/>
      <c r="D17" s="144"/>
    </row>
    <row r="18" spans="1:4" ht="15" thickBot="1">
      <c r="A18" s="146"/>
      <c r="B18" s="147"/>
      <c r="C18" s="147"/>
      <c r="D18" s="148"/>
    </row>
    <row r="19" spans="1:4">
      <c r="A19" s="1"/>
      <c r="B19" s="1"/>
      <c r="C19" s="1"/>
      <c r="D19" s="1"/>
    </row>
  </sheetData>
  <mergeCells count="15">
    <mergeCell ref="C9:D9"/>
    <mergeCell ref="A10:D10"/>
    <mergeCell ref="A13:A18"/>
    <mergeCell ref="B13:D18"/>
    <mergeCell ref="A1:B4"/>
    <mergeCell ref="C1:D1"/>
    <mergeCell ref="C2:D2"/>
    <mergeCell ref="C3:D3"/>
    <mergeCell ref="C4:D4"/>
    <mergeCell ref="A5:D5"/>
    <mergeCell ref="C6:D6"/>
    <mergeCell ref="C8:D8"/>
    <mergeCell ref="B11:D11"/>
    <mergeCell ref="B12:D12"/>
    <mergeCell ref="C7:D7"/>
  </mergeCells>
  <pageMargins left="0.7" right="0.7" top="0.75" bottom="0.75" header="0.3" footer="0.3"/>
  <pageSetup scale="7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ifuluta_x015f_ xmlns="95e161bd-cc63-47ec-be70-220b7cddff90">2024-12-12T08:59:11+00:00</elifuluta_x015f_>
    <elifulutas xmlns="95e161bd-cc63-47ec-be70-220b7cddff90" xsi:nil="true"/>
    <lcf76f155ced4ddcb4097134ff3c332f xmlns="95e161bd-cc63-47ec-be70-220b7cddff90">
      <Terms xmlns="http://schemas.microsoft.com/office/infopath/2007/PartnerControls"/>
    </lcf76f155ced4ddcb4097134ff3c332f>
    <TaxCatchAll xmlns="8418ace1-cc90-4f11-b7de-abe2920bd5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B68B370A3724CB9817A3A181AEAA8" ma:contentTypeVersion="21" ma:contentTypeDescription="Create a new document." ma:contentTypeScope="" ma:versionID="867cf301ce59c36757c7cc56ea9eb9e3">
  <xsd:schema xmlns:xsd="http://www.w3.org/2001/XMLSchema" xmlns:xs="http://www.w3.org/2001/XMLSchema" xmlns:p="http://schemas.microsoft.com/office/2006/metadata/properties" xmlns:ns2="95e161bd-cc63-47ec-be70-220b7cddff90" xmlns:ns3="8418ace1-cc90-4f11-b7de-abe2920bd5f8" targetNamespace="http://schemas.microsoft.com/office/2006/metadata/properties" ma:root="true" ma:fieldsID="656925d0ac9c7db9ef6feb064ce4684c" ns2:_="" ns3:_="">
    <xsd:import namespace="95e161bd-cc63-47ec-be70-220b7cddff90"/>
    <xsd:import namespace="8418ace1-cc90-4f11-b7de-abe2920bd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elifuluta_x015f_" minOccurs="0"/>
                <xsd:element ref="ns2:elifulu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161bd-cc63-47ec-be70-220b7cddf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lifuluta_x015f_" ma:index="26" nillable="true" ma:displayName="elif ulutaş" ma:default="[today]" ma:description="20.05.2024" ma:format="DateOnly" ma:internalName="elifuluta_x015f_">
      <xsd:simpleType>
        <xsd:restriction base="dms:DateTime"/>
      </xsd:simpleType>
    </xsd:element>
    <xsd:element name="elifulutas" ma:index="27" nillable="true" ma:displayName="elif ulutas" ma:description="20.05.2024" ma:format="Dropdown" ma:internalName="elifulu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ace1-cc90-4f11-b7de-abe2920bd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e54f7b-65c6-455c-ada6-b96de04514f7}" ma:internalName="TaxCatchAll" ma:showField="CatchAllData" ma:web="8418ace1-cc90-4f11-b7de-abe2920bd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5447B-BC0B-4394-B406-8FFCCE122882}">
  <ds:schemaRefs>
    <ds:schemaRef ds:uri="http://schemas.microsoft.com/office/2006/metadata/properties"/>
    <ds:schemaRef ds:uri="http://schemas.microsoft.com/office/infopath/2007/PartnerControls"/>
    <ds:schemaRef ds:uri="95e161bd-cc63-47ec-be70-220b7cddff90"/>
    <ds:schemaRef ds:uri="8418ace1-cc90-4f11-b7de-abe2920bd5f8"/>
  </ds:schemaRefs>
</ds:datastoreItem>
</file>

<file path=customXml/itemProps2.xml><?xml version="1.0" encoding="utf-8"?>
<ds:datastoreItem xmlns:ds="http://schemas.openxmlformats.org/officeDocument/2006/customXml" ds:itemID="{097B62F5-46AB-4E74-95C0-2929AFCD3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49C99-6923-4C5C-82C7-70279F65F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161bd-cc63-47ec-be70-220b7cddff90"/>
    <ds:schemaRef ds:uri="8418ace1-cc90-4f11-b7de-abe2920bd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Zaman çizelgesi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Ademoglu, Hakan</dc:creator>
  <cp:keywords/>
  <dc:description/>
  <cp:lastModifiedBy>Akan, Hatice</cp:lastModifiedBy>
  <cp:revision/>
  <dcterms:created xsi:type="dcterms:W3CDTF">2023-11-01T14:09:10Z</dcterms:created>
  <dcterms:modified xsi:type="dcterms:W3CDTF">2024-12-12T10:27:35Z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0x010100C55B68B370A3724CB9817A3A181AEAA8</vt:lpwstr>
  </property>
  <property fmtid="{D5CDD505-2E9C-101B-9397-08002B2CF9AE}" pid="3" name="MediaServiceImageTags">
    <vt:lpwstr/>
  </property>
</Properties>
</file>