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nicef.sharepoint.com/teams/TUR-Education/DocumentLibrary2/IPAIII/04-Deliverables/Learning Labs/LAB PROCUREMENT - 2025-0220 - ONE DRIVE/01-ToRs/"/>
    </mc:Choice>
  </mc:AlternateContent>
  <xr:revisionPtr revIDLastSave="68" documentId="13_ncr:1_{9B5C9544-B5DD-4111-9C07-890D61BB727F}" xr6:coauthVersionLast="47" xr6:coauthVersionMax="47" xr10:uidLastSave="{A00F3A6D-5DFF-4495-8F3C-C8BBE9852785}"/>
  <bookViews>
    <workbookView xWindow="-108" yWindow="-108" windowWidth="23256" windowHeight="12456" activeTab="2" xr2:uid="{00000000-000D-0000-FFFF-FFFF00000000}"/>
  </bookViews>
  <sheets>
    <sheet name="GUIDANCE (C)" sheetId="13" r:id="rId1"/>
    <sheet name="C-Price Proposal" sheetId="35" r:id="rId2"/>
    <sheet name="Proposed Brands" sheetId="44" r:id="rId3"/>
    <sheet name="TOTAL-All labs" sheetId="34" r:id="rId4"/>
    <sheet name="HIE-C" sheetId="36" r:id="rId5"/>
    <sheet name="BİL-C" sheetId="37" r:id="rId6"/>
    <sheet name="ERZ-C" sheetId="38" r:id="rId7"/>
    <sheet name="G.AN-C" sheetId="39" r:id="rId8"/>
    <sheet name="İZM-C" sheetId="41" r:id="rId9"/>
    <sheet name="İST-C" sheetId="40" r:id="rId10"/>
    <sheet name="MERS-C" sheetId="42" r:id="rId11"/>
    <sheet name="RİZE-C" sheetId="43" r:id="rId12"/>
  </sheets>
  <definedNames>
    <definedName name="_xlnm.Print_Area" localSheetId="0">'GUIDANCE (C)'!$O$4:$Z$4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9" l="1"/>
  <c r="E57" i="39" s="1"/>
  <c r="D61" i="43"/>
  <c r="E61" i="43" s="1"/>
  <c r="D62" i="43"/>
  <c r="E62" i="43" s="1"/>
  <c r="D61" i="42"/>
  <c r="E61" i="42" s="1"/>
  <c r="D62" i="42"/>
  <c r="E62" i="42" s="1"/>
  <c r="D61" i="40"/>
  <c r="E61" i="40" s="1"/>
  <c r="D62" i="40"/>
  <c r="E62" i="40" s="1"/>
  <c r="D61" i="41"/>
  <c r="E61" i="41" s="1"/>
  <c r="D62" i="41"/>
  <c r="E62" i="41" s="1"/>
  <c r="D61" i="39"/>
  <c r="E61" i="39" s="1"/>
  <c r="D62" i="39"/>
  <c r="E62" i="39" s="1"/>
  <c r="D61" i="38"/>
  <c r="E61" i="38" s="1"/>
  <c r="D62" i="38"/>
  <c r="E62" i="38" s="1"/>
  <c r="D61" i="37"/>
  <c r="E61" i="37" s="1"/>
  <c r="D62" i="37"/>
  <c r="E62" i="37" s="1"/>
  <c r="D61" i="36"/>
  <c r="E61" i="36" s="1"/>
  <c r="D62" i="36"/>
  <c r="E62" i="36" s="1"/>
  <c r="C61" i="35"/>
  <c r="E61" i="35" s="1"/>
  <c r="C62" i="35"/>
  <c r="E62" i="35" s="1"/>
  <c r="D21" i="42" l="1"/>
  <c r="E21" i="42" s="1"/>
  <c r="D64" i="43"/>
  <c r="E64" i="43" s="1"/>
  <c r="D60" i="43"/>
  <c r="E60" i="43" s="1"/>
  <c r="D59" i="43"/>
  <c r="E59" i="43" s="1"/>
  <c r="D58" i="43"/>
  <c r="E58" i="43" s="1"/>
  <c r="D57" i="43"/>
  <c r="E57" i="43" s="1"/>
  <c r="E63" i="43" s="1"/>
  <c r="D54" i="43"/>
  <c r="E54" i="43" s="1"/>
  <c r="D53" i="43"/>
  <c r="E53" i="43" s="1"/>
  <c r="D52" i="43"/>
  <c r="E52" i="43" s="1"/>
  <c r="D49" i="43"/>
  <c r="E49" i="43" s="1"/>
  <c r="D48" i="43"/>
  <c r="E48" i="43" s="1"/>
  <c r="D47" i="43"/>
  <c r="E47" i="43" s="1"/>
  <c r="D44" i="43"/>
  <c r="E44" i="43" s="1"/>
  <c r="D43" i="43"/>
  <c r="E43" i="43" s="1"/>
  <c r="D42" i="43"/>
  <c r="E42" i="43" s="1"/>
  <c r="D39" i="43"/>
  <c r="E39" i="43" s="1"/>
  <c r="D38" i="43"/>
  <c r="E38" i="43" s="1"/>
  <c r="D35" i="43"/>
  <c r="E35" i="43" s="1"/>
  <c r="D34" i="43"/>
  <c r="E34" i="43" s="1"/>
  <c r="D33" i="43"/>
  <c r="E33" i="43" s="1"/>
  <c r="D32" i="43"/>
  <c r="E32" i="43" s="1"/>
  <c r="D31" i="43"/>
  <c r="E31" i="43" s="1"/>
  <c r="D30" i="43"/>
  <c r="E30" i="43" s="1"/>
  <c r="D29" i="43"/>
  <c r="E29" i="43" s="1"/>
  <c r="D28" i="43"/>
  <c r="E28" i="43" s="1"/>
  <c r="D25" i="43"/>
  <c r="E25" i="43" s="1"/>
  <c r="D24" i="43"/>
  <c r="E24" i="43" s="1"/>
  <c r="D23" i="43"/>
  <c r="E23" i="43" s="1"/>
  <c r="D22" i="43"/>
  <c r="E22" i="43" s="1"/>
  <c r="D20" i="43"/>
  <c r="E20" i="43" s="1"/>
  <c r="D19" i="43"/>
  <c r="E19" i="43" s="1"/>
  <c r="D18" i="43"/>
  <c r="E18" i="43" s="1"/>
  <c r="D17" i="43"/>
  <c r="E17" i="43" s="1"/>
  <c r="D16" i="43"/>
  <c r="E16" i="43" s="1"/>
  <c r="D15" i="43"/>
  <c r="E15" i="43" s="1"/>
  <c r="D12" i="43"/>
  <c r="E12" i="43" s="1"/>
  <c r="D11" i="43"/>
  <c r="E11" i="43" s="1"/>
  <c r="D10" i="43"/>
  <c r="E10" i="43" s="1"/>
  <c r="D9" i="43"/>
  <c r="E9" i="43" s="1"/>
  <c r="D6" i="43"/>
  <c r="E6" i="43" s="1"/>
  <c r="D5" i="43"/>
  <c r="E5" i="43" s="1"/>
  <c r="D4" i="43"/>
  <c r="E4" i="43" s="1"/>
  <c r="D64" i="42"/>
  <c r="E64" i="42" s="1"/>
  <c r="D60" i="42"/>
  <c r="E60" i="42" s="1"/>
  <c r="D59" i="42"/>
  <c r="E59" i="42" s="1"/>
  <c r="D58" i="42"/>
  <c r="E58" i="42" s="1"/>
  <c r="D57" i="42"/>
  <c r="E57" i="42" s="1"/>
  <c r="D54" i="42"/>
  <c r="E54" i="42" s="1"/>
  <c r="D53" i="42"/>
  <c r="E53" i="42" s="1"/>
  <c r="D52" i="42"/>
  <c r="E52" i="42" s="1"/>
  <c r="D49" i="42"/>
  <c r="E49" i="42" s="1"/>
  <c r="D48" i="42"/>
  <c r="E48" i="42" s="1"/>
  <c r="D47" i="42"/>
  <c r="E47" i="42" s="1"/>
  <c r="D44" i="42"/>
  <c r="E44" i="42" s="1"/>
  <c r="D43" i="42"/>
  <c r="E43" i="42" s="1"/>
  <c r="D42" i="42"/>
  <c r="E42" i="42" s="1"/>
  <c r="D39" i="42"/>
  <c r="E39" i="42" s="1"/>
  <c r="D38" i="42"/>
  <c r="E38" i="42" s="1"/>
  <c r="D35" i="42"/>
  <c r="E35" i="42" s="1"/>
  <c r="D34" i="42"/>
  <c r="E34" i="42" s="1"/>
  <c r="D33" i="42"/>
  <c r="E33" i="42" s="1"/>
  <c r="D32" i="42"/>
  <c r="E32" i="42" s="1"/>
  <c r="D31" i="42"/>
  <c r="E31" i="42" s="1"/>
  <c r="D30" i="42"/>
  <c r="E30" i="42" s="1"/>
  <c r="D29" i="42"/>
  <c r="E29" i="42" s="1"/>
  <c r="D28" i="42"/>
  <c r="E28" i="42" s="1"/>
  <c r="D25" i="42"/>
  <c r="E25" i="42" s="1"/>
  <c r="D24" i="42"/>
  <c r="E24" i="42" s="1"/>
  <c r="D23" i="42"/>
  <c r="E23" i="42" s="1"/>
  <c r="D22" i="42"/>
  <c r="E22" i="42" s="1"/>
  <c r="D20" i="42"/>
  <c r="E20" i="42" s="1"/>
  <c r="D19" i="42"/>
  <c r="E19" i="42" s="1"/>
  <c r="D18" i="42"/>
  <c r="E18" i="42" s="1"/>
  <c r="D17" i="42"/>
  <c r="E17" i="42" s="1"/>
  <c r="D16" i="42"/>
  <c r="E16" i="42" s="1"/>
  <c r="D15" i="42"/>
  <c r="E15" i="42" s="1"/>
  <c r="D12" i="42"/>
  <c r="E12" i="42" s="1"/>
  <c r="D11" i="42"/>
  <c r="E11" i="42" s="1"/>
  <c r="D10" i="42"/>
  <c r="E10" i="42" s="1"/>
  <c r="D9" i="42"/>
  <c r="E9" i="42" s="1"/>
  <c r="D6" i="42"/>
  <c r="E6" i="42" s="1"/>
  <c r="D5" i="42"/>
  <c r="E5" i="42" s="1"/>
  <c r="D4" i="42"/>
  <c r="E4" i="42" s="1"/>
  <c r="D64" i="41"/>
  <c r="E64" i="41" s="1"/>
  <c r="D60" i="41"/>
  <c r="E60" i="41" s="1"/>
  <c r="D59" i="41"/>
  <c r="E59" i="41" s="1"/>
  <c r="D58" i="41"/>
  <c r="E58" i="41" s="1"/>
  <c r="D57" i="41"/>
  <c r="E57" i="41" s="1"/>
  <c r="D54" i="41"/>
  <c r="E54" i="41" s="1"/>
  <c r="D53" i="41"/>
  <c r="E53" i="41" s="1"/>
  <c r="D52" i="41"/>
  <c r="E52" i="41" s="1"/>
  <c r="D49" i="41"/>
  <c r="E49" i="41" s="1"/>
  <c r="D48" i="41"/>
  <c r="E48" i="41" s="1"/>
  <c r="D47" i="41"/>
  <c r="E47" i="41" s="1"/>
  <c r="D44" i="41"/>
  <c r="E44" i="41" s="1"/>
  <c r="D43" i="41"/>
  <c r="E43" i="41" s="1"/>
  <c r="D42" i="41"/>
  <c r="E42" i="41" s="1"/>
  <c r="D39" i="41"/>
  <c r="E39" i="41" s="1"/>
  <c r="D38" i="41"/>
  <c r="E38" i="41" s="1"/>
  <c r="D35" i="41"/>
  <c r="E35" i="41" s="1"/>
  <c r="D34" i="41"/>
  <c r="E34" i="41" s="1"/>
  <c r="D33" i="41"/>
  <c r="E33" i="41" s="1"/>
  <c r="D32" i="41"/>
  <c r="E32" i="41" s="1"/>
  <c r="D31" i="41"/>
  <c r="E31" i="41" s="1"/>
  <c r="D30" i="41"/>
  <c r="E30" i="41" s="1"/>
  <c r="D29" i="41"/>
  <c r="E29" i="41" s="1"/>
  <c r="D28" i="41"/>
  <c r="E28" i="41" s="1"/>
  <c r="D25" i="41"/>
  <c r="E25" i="41" s="1"/>
  <c r="D24" i="41"/>
  <c r="E24" i="41" s="1"/>
  <c r="D23" i="41"/>
  <c r="E23" i="41" s="1"/>
  <c r="D22" i="41"/>
  <c r="E22" i="41" s="1"/>
  <c r="D20" i="41"/>
  <c r="E20" i="41" s="1"/>
  <c r="D19" i="41"/>
  <c r="E19" i="41" s="1"/>
  <c r="D18" i="41"/>
  <c r="E18" i="41" s="1"/>
  <c r="D17" i="41"/>
  <c r="E17" i="41" s="1"/>
  <c r="D16" i="41"/>
  <c r="E16" i="41" s="1"/>
  <c r="D15" i="41"/>
  <c r="E15" i="41" s="1"/>
  <c r="D12" i="41"/>
  <c r="E12" i="41" s="1"/>
  <c r="D11" i="41"/>
  <c r="E11" i="41" s="1"/>
  <c r="D10" i="41"/>
  <c r="E10" i="41" s="1"/>
  <c r="D9" i="41"/>
  <c r="E9" i="41" s="1"/>
  <c r="D6" i="41"/>
  <c r="E6" i="41" s="1"/>
  <c r="D5" i="41"/>
  <c r="E5" i="41" s="1"/>
  <c r="D4" i="41"/>
  <c r="E4" i="41" s="1"/>
  <c r="D64" i="40"/>
  <c r="E64" i="40" s="1"/>
  <c r="D60" i="40"/>
  <c r="E60" i="40" s="1"/>
  <c r="D59" i="40"/>
  <c r="E59" i="40" s="1"/>
  <c r="D58" i="40"/>
  <c r="E58" i="40" s="1"/>
  <c r="D57" i="40"/>
  <c r="E57" i="40" s="1"/>
  <c r="D54" i="40"/>
  <c r="E54" i="40" s="1"/>
  <c r="D53" i="40"/>
  <c r="E53" i="40" s="1"/>
  <c r="D52" i="40"/>
  <c r="E52" i="40" s="1"/>
  <c r="D49" i="40"/>
  <c r="E49" i="40" s="1"/>
  <c r="D48" i="40"/>
  <c r="E48" i="40" s="1"/>
  <c r="D47" i="40"/>
  <c r="E47" i="40" s="1"/>
  <c r="D44" i="40"/>
  <c r="E44" i="40" s="1"/>
  <c r="D43" i="40"/>
  <c r="E43" i="40" s="1"/>
  <c r="D42" i="40"/>
  <c r="E42" i="40" s="1"/>
  <c r="D39" i="40"/>
  <c r="E39" i="40" s="1"/>
  <c r="D38" i="40"/>
  <c r="E38" i="40" s="1"/>
  <c r="D35" i="40"/>
  <c r="E35" i="40" s="1"/>
  <c r="D34" i="40"/>
  <c r="E34" i="40" s="1"/>
  <c r="D33" i="40"/>
  <c r="E33" i="40" s="1"/>
  <c r="D32" i="40"/>
  <c r="E32" i="40" s="1"/>
  <c r="D31" i="40"/>
  <c r="E31" i="40" s="1"/>
  <c r="D30" i="40"/>
  <c r="E30" i="40" s="1"/>
  <c r="D29" i="40"/>
  <c r="E29" i="40" s="1"/>
  <c r="D28" i="40"/>
  <c r="E28" i="40" s="1"/>
  <c r="D25" i="40"/>
  <c r="E25" i="40" s="1"/>
  <c r="D24" i="40"/>
  <c r="E24" i="40" s="1"/>
  <c r="D23" i="40"/>
  <c r="E23" i="40" s="1"/>
  <c r="D22" i="40"/>
  <c r="E22" i="40" s="1"/>
  <c r="D20" i="40"/>
  <c r="E20" i="40" s="1"/>
  <c r="D19" i="40"/>
  <c r="E19" i="40" s="1"/>
  <c r="D18" i="40"/>
  <c r="E18" i="40" s="1"/>
  <c r="D17" i="40"/>
  <c r="E17" i="40" s="1"/>
  <c r="D16" i="40"/>
  <c r="E16" i="40" s="1"/>
  <c r="D15" i="40"/>
  <c r="E15" i="40" s="1"/>
  <c r="D12" i="40"/>
  <c r="E12" i="40" s="1"/>
  <c r="D11" i="40"/>
  <c r="E11" i="40" s="1"/>
  <c r="D10" i="40"/>
  <c r="E10" i="40" s="1"/>
  <c r="D9" i="40"/>
  <c r="E9" i="40" s="1"/>
  <c r="D6" i="40"/>
  <c r="E6" i="40" s="1"/>
  <c r="D5" i="40"/>
  <c r="E5" i="40" s="1"/>
  <c r="D4" i="40"/>
  <c r="E4" i="40" s="1"/>
  <c r="D64" i="39"/>
  <c r="E64" i="39" s="1"/>
  <c r="D60" i="39"/>
  <c r="E60" i="39" s="1"/>
  <c r="D59" i="39"/>
  <c r="E59" i="39" s="1"/>
  <c r="D58" i="39"/>
  <c r="E58" i="39" s="1"/>
  <c r="D54" i="39"/>
  <c r="E54" i="39" s="1"/>
  <c r="D53" i="39"/>
  <c r="E53" i="39" s="1"/>
  <c r="D52" i="39"/>
  <c r="E52" i="39" s="1"/>
  <c r="D49" i="39"/>
  <c r="E49" i="39" s="1"/>
  <c r="D48" i="39"/>
  <c r="E48" i="39" s="1"/>
  <c r="D47" i="39"/>
  <c r="E47" i="39" s="1"/>
  <c r="D44" i="39"/>
  <c r="E44" i="39" s="1"/>
  <c r="D43" i="39"/>
  <c r="E43" i="39" s="1"/>
  <c r="D42" i="39"/>
  <c r="E42" i="39" s="1"/>
  <c r="D39" i="39"/>
  <c r="E39" i="39" s="1"/>
  <c r="D38" i="39"/>
  <c r="E38" i="39" s="1"/>
  <c r="D35" i="39"/>
  <c r="E35" i="39" s="1"/>
  <c r="D34" i="39"/>
  <c r="E34" i="39" s="1"/>
  <c r="D33" i="39"/>
  <c r="E33" i="39" s="1"/>
  <c r="D32" i="39"/>
  <c r="E32" i="39" s="1"/>
  <c r="D31" i="39"/>
  <c r="E31" i="39" s="1"/>
  <c r="D30" i="39"/>
  <c r="E30" i="39" s="1"/>
  <c r="D29" i="39"/>
  <c r="E29" i="39" s="1"/>
  <c r="D28" i="39"/>
  <c r="E28" i="39" s="1"/>
  <c r="D25" i="39"/>
  <c r="E25" i="39" s="1"/>
  <c r="D24" i="39"/>
  <c r="E24" i="39" s="1"/>
  <c r="D23" i="39"/>
  <c r="E23" i="39" s="1"/>
  <c r="D22" i="39"/>
  <c r="E22" i="39" s="1"/>
  <c r="D20" i="39"/>
  <c r="E20" i="39" s="1"/>
  <c r="D19" i="39"/>
  <c r="E19" i="39" s="1"/>
  <c r="D18" i="39"/>
  <c r="E18" i="39" s="1"/>
  <c r="D17" i="39"/>
  <c r="E17" i="39" s="1"/>
  <c r="D16" i="39"/>
  <c r="E16" i="39" s="1"/>
  <c r="D15" i="39"/>
  <c r="E15" i="39" s="1"/>
  <c r="D12" i="39"/>
  <c r="E12" i="39" s="1"/>
  <c r="D11" i="39"/>
  <c r="E11" i="39" s="1"/>
  <c r="D10" i="39"/>
  <c r="E10" i="39" s="1"/>
  <c r="D9" i="39"/>
  <c r="E9" i="39" s="1"/>
  <c r="D6" i="39"/>
  <c r="E6" i="39" s="1"/>
  <c r="D5" i="39"/>
  <c r="E5" i="39" s="1"/>
  <c r="D4" i="39"/>
  <c r="E4" i="39" s="1"/>
  <c r="D64" i="38"/>
  <c r="E64" i="38" s="1"/>
  <c r="D60" i="38"/>
  <c r="E60" i="38" s="1"/>
  <c r="D59" i="38"/>
  <c r="E59" i="38" s="1"/>
  <c r="D58" i="38"/>
  <c r="E58" i="38" s="1"/>
  <c r="D57" i="38"/>
  <c r="E57" i="38" s="1"/>
  <c r="D54" i="38"/>
  <c r="E54" i="38" s="1"/>
  <c r="D53" i="38"/>
  <c r="E53" i="38" s="1"/>
  <c r="D52" i="38"/>
  <c r="E52" i="38" s="1"/>
  <c r="D49" i="38"/>
  <c r="E49" i="38" s="1"/>
  <c r="D48" i="38"/>
  <c r="E48" i="38" s="1"/>
  <c r="D47" i="38"/>
  <c r="E47" i="38" s="1"/>
  <c r="D44" i="38"/>
  <c r="E44" i="38" s="1"/>
  <c r="D43" i="38"/>
  <c r="E43" i="38" s="1"/>
  <c r="D42" i="38"/>
  <c r="E42" i="38" s="1"/>
  <c r="D39" i="38"/>
  <c r="E39" i="38" s="1"/>
  <c r="D38" i="38"/>
  <c r="E38" i="38" s="1"/>
  <c r="D35" i="38"/>
  <c r="E35" i="38" s="1"/>
  <c r="D34" i="38"/>
  <c r="E34" i="38" s="1"/>
  <c r="D33" i="38"/>
  <c r="E33" i="38" s="1"/>
  <c r="D32" i="38"/>
  <c r="E32" i="38" s="1"/>
  <c r="D31" i="38"/>
  <c r="E31" i="38" s="1"/>
  <c r="D30" i="38"/>
  <c r="E30" i="38" s="1"/>
  <c r="D29" i="38"/>
  <c r="E29" i="38" s="1"/>
  <c r="D28" i="38"/>
  <c r="E28" i="38" s="1"/>
  <c r="D25" i="38"/>
  <c r="E25" i="38" s="1"/>
  <c r="D24" i="38"/>
  <c r="E24" i="38" s="1"/>
  <c r="D23" i="38"/>
  <c r="E23" i="38" s="1"/>
  <c r="D22" i="38"/>
  <c r="E22" i="38" s="1"/>
  <c r="D20" i="38"/>
  <c r="E20" i="38" s="1"/>
  <c r="D19" i="38"/>
  <c r="E19" i="38" s="1"/>
  <c r="D18" i="38"/>
  <c r="E18" i="38" s="1"/>
  <c r="D17" i="38"/>
  <c r="E17" i="38" s="1"/>
  <c r="D16" i="38"/>
  <c r="E16" i="38" s="1"/>
  <c r="D15" i="38"/>
  <c r="E15" i="38" s="1"/>
  <c r="D12" i="38"/>
  <c r="E12" i="38" s="1"/>
  <c r="D11" i="38"/>
  <c r="E11" i="38" s="1"/>
  <c r="D10" i="38"/>
  <c r="E10" i="38" s="1"/>
  <c r="D9" i="38"/>
  <c r="E9" i="38" s="1"/>
  <c r="D6" i="38"/>
  <c r="E6" i="38" s="1"/>
  <c r="D5" i="38"/>
  <c r="E5" i="38" s="1"/>
  <c r="D4" i="38"/>
  <c r="E4" i="38" s="1"/>
  <c r="D64" i="37"/>
  <c r="E64" i="37" s="1"/>
  <c r="D60" i="37"/>
  <c r="E60" i="37" s="1"/>
  <c r="D59" i="37"/>
  <c r="E59" i="37" s="1"/>
  <c r="D58" i="37"/>
  <c r="E58" i="37" s="1"/>
  <c r="D57" i="37"/>
  <c r="E57" i="37" s="1"/>
  <c r="D54" i="37"/>
  <c r="E54" i="37" s="1"/>
  <c r="D53" i="37"/>
  <c r="E53" i="37" s="1"/>
  <c r="D52" i="37"/>
  <c r="E52" i="37" s="1"/>
  <c r="D49" i="37"/>
  <c r="E49" i="37" s="1"/>
  <c r="D48" i="37"/>
  <c r="E48" i="37" s="1"/>
  <c r="D47" i="37"/>
  <c r="E47" i="37" s="1"/>
  <c r="D44" i="37"/>
  <c r="E44" i="37" s="1"/>
  <c r="D43" i="37"/>
  <c r="E43" i="37" s="1"/>
  <c r="D42" i="37"/>
  <c r="E42" i="37" s="1"/>
  <c r="D39" i="37"/>
  <c r="E39" i="37" s="1"/>
  <c r="D38" i="37"/>
  <c r="E38" i="37" s="1"/>
  <c r="D35" i="37"/>
  <c r="E35" i="37" s="1"/>
  <c r="D34" i="37"/>
  <c r="E34" i="37" s="1"/>
  <c r="D33" i="37"/>
  <c r="E33" i="37" s="1"/>
  <c r="D32" i="37"/>
  <c r="E32" i="37" s="1"/>
  <c r="D31" i="37"/>
  <c r="E31" i="37" s="1"/>
  <c r="D30" i="37"/>
  <c r="E30" i="37" s="1"/>
  <c r="D29" i="37"/>
  <c r="E29" i="37" s="1"/>
  <c r="D28" i="37"/>
  <c r="E28" i="37" s="1"/>
  <c r="D25" i="37"/>
  <c r="E25" i="37" s="1"/>
  <c r="D24" i="37"/>
  <c r="E24" i="37" s="1"/>
  <c r="D23" i="37"/>
  <c r="E23" i="37" s="1"/>
  <c r="D22" i="37"/>
  <c r="E22" i="37" s="1"/>
  <c r="D20" i="37"/>
  <c r="E20" i="37" s="1"/>
  <c r="D19" i="37"/>
  <c r="E19" i="37" s="1"/>
  <c r="D18" i="37"/>
  <c r="E18" i="37" s="1"/>
  <c r="D17" i="37"/>
  <c r="E17" i="37" s="1"/>
  <c r="D16" i="37"/>
  <c r="E16" i="37" s="1"/>
  <c r="D15" i="37"/>
  <c r="E15" i="37" s="1"/>
  <c r="D12" i="37"/>
  <c r="E12" i="37" s="1"/>
  <c r="D11" i="37"/>
  <c r="E11" i="37" s="1"/>
  <c r="D10" i="37"/>
  <c r="E10" i="37" s="1"/>
  <c r="D9" i="37"/>
  <c r="E9" i="37" s="1"/>
  <c r="D6" i="37"/>
  <c r="E6" i="37" s="1"/>
  <c r="D5" i="37"/>
  <c r="E5" i="37" s="1"/>
  <c r="D4" i="37"/>
  <c r="E4" i="37" s="1"/>
  <c r="D64" i="36"/>
  <c r="D58" i="36"/>
  <c r="D59" i="36"/>
  <c r="D60" i="36"/>
  <c r="D57" i="36"/>
  <c r="D53" i="36"/>
  <c r="D54" i="36"/>
  <c r="D52" i="36"/>
  <c r="D48" i="36"/>
  <c r="D49" i="36"/>
  <c r="D47" i="36"/>
  <c r="D43" i="36"/>
  <c r="D44" i="36"/>
  <c r="D42" i="36"/>
  <c r="D39" i="36"/>
  <c r="D38" i="36"/>
  <c r="D29" i="36"/>
  <c r="D30" i="36"/>
  <c r="D31" i="36"/>
  <c r="D32" i="36"/>
  <c r="D33" i="36"/>
  <c r="D34" i="36"/>
  <c r="D35" i="36"/>
  <c r="C64" i="35"/>
  <c r="E64" i="35" s="1"/>
  <c r="C60" i="35"/>
  <c r="E60" i="35" s="1"/>
  <c r="C59" i="35"/>
  <c r="E59" i="35" s="1"/>
  <c r="C58" i="35"/>
  <c r="E58" i="35" s="1"/>
  <c r="C57" i="35"/>
  <c r="C53" i="35"/>
  <c r="C54" i="35"/>
  <c r="E54" i="35" s="1"/>
  <c r="C52" i="35"/>
  <c r="C49" i="35"/>
  <c r="E49" i="35" s="1"/>
  <c r="C48" i="35"/>
  <c r="C47" i="35"/>
  <c r="C44" i="35"/>
  <c r="E44" i="35" s="1"/>
  <c r="C43" i="35"/>
  <c r="C42" i="35"/>
  <c r="C39" i="35"/>
  <c r="C38" i="35"/>
  <c r="C35" i="35"/>
  <c r="C34" i="35"/>
  <c r="C32" i="35"/>
  <c r="E7" i="39" l="1"/>
  <c r="E63" i="42"/>
  <c r="E45" i="37"/>
  <c r="E7" i="43"/>
  <c r="E63" i="40"/>
  <c r="E63" i="41"/>
  <c r="E63" i="37"/>
  <c r="E63" i="38"/>
  <c r="E63" i="39"/>
  <c r="E55" i="39"/>
  <c r="E40" i="39"/>
  <c r="E40" i="43"/>
  <c r="D21" i="37"/>
  <c r="E21" i="37" s="1"/>
  <c r="E26" i="37" s="1"/>
  <c r="D21" i="39"/>
  <c r="E21" i="39" s="1"/>
  <c r="E26" i="39" s="1"/>
  <c r="D21" i="41"/>
  <c r="E21" i="41" s="1"/>
  <c r="E26" i="41" s="1"/>
  <c r="D21" i="43"/>
  <c r="E21" i="43" s="1"/>
  <c r="E26" i="43" s="1"/>
  <c r="D21" i="38"/>
  <c r="E21" i="38" s="1"/>
  <c r="E26" i="38" s="1"/>
  <c r="D21" i="40"/>
  <c r="E21" i="40" s="1"/>
  <c r="E26" i="40" s="1"/>
  <c r="E40" i="40"/>
  <c r="E40" i="37"/>
  <c r="E50" i="39"/>
  <c r="E36" i="41"/>
  <c r="E50" i="43"/>
  <c r="E36" i="38"/>
  <c r="E13" i="38"/>
  <c r="E45" i="38"/>
  <c r="E45" i="40"/>
  <c r="E50" i="40"/>
  <c r="E45" i="41"/>
  <c r="E50" i="37"/>
  <c r="E55" i="38"/>
  <c r="E55" i="41"/>
  <c r="E55" i="40"/>
  <c r="E13" i="41"/>
  <c r="E7" i="42"/>
  <c r="E13" i="37"/>
  <c r="E45" i="39"/>
  <c r="E7" i="41"/>
  <c r="E40" i="42"/>
  <c r="E45" i="43"/>
  <c r="E36" i="43"/>
  <c r="E55" i="43"/>
  <c r="E13" i="42"/>
  <c r="E45" i="42"/>
  <c r="E50" i="42"/>
  <c r="E26" i="42"/>
  <c r="E36" i="42"/>
  <c r="E55" i="42"/>
  <c r="E40" i="41"/>
  <c r="E50" i="41"/>
  <c r="E13" i="40"/>
  <c r="E7" i="40"/>
  <c r="E36" i="40"/>
  <c r="E36" i="39"/>
  <c r="E13" i="39"/>
  <c r="E40" i="38"/>
  <c r="E50" i="38"/>
  <c r="E7" i="38"/>
  <c r="E36" i="37"/>
  <c r="E55" i="37"/>
  <c r="E7" i="37"/>
  <c r="E65" i="43" l="1"/>
  <c r="J2" i="34" s="1"/>
  <c r="E65" i="42"/>
  <c r="I2" i="34" s="1"/>
  <c r="E65" i="41"/>
  <c r="H2" i="34" s="1"/>
  <c r="E65" i="37"/>
  <c r="D2" i="34" s="1"/>
  <c r="E65" i="39"/>
  <c r="F2" i="34" s="1"/>
  <c r="E65" i="40"/>
  <c r="G2" i="34" s="1"/>
  <c r="E65" i="38"/>
  <c r="E2" i="34" s="1"/>
  <c r="E64" i="36" l="1"/>
  <c r="C9" i="35"/>
  <c r="E9" i="35" s="1"/>
  <c r="C10" i="35"/>
  <c r="E10" i="35" s="1"/>
  <c r="C11" i="35"/>
  <c r="E11" i="35" s="1"/>
  <c r="C12" i="35"/>
  <c r="E12" i="35" s="1"/>
  <c r="C15" i="35"/>
  <c r="E15" i="35" s="1"/>
  <c r="C16" i="35"/>
  <c r="E16" i="35" s="1"/>
  <c r="C17" i="35"/>
  <c r="E17" i="35" s="1"/>
  <c r="C18" i="35"/>
  <c r="E18" i="35" s="1"/>
  <c r="C19" i="35"/>
  <c r="E19" i="35" s="1"/>
  <c r="C20" i="35"/>
  <c r="E20" i="35" s="1"/>
  <c r="C21" i="35"/>
  <c r="E21" i="35" s="1"/>
  <c r="C22" i="35"/>
  <c r="E22" i="35" s="1"/>
  <c r="C23" i="35"/>
  <c r="E23" i="35" s="1"/>
  <c r="C24" i="35"/>
  <c r="E24" i="35" s="1"/>
  <c r="C25" i="35"/>
  <c r="E25" i="35" s="1"/>
  <c r="C28" i="35"/>
  <c r="E28" i="35" s="1"/>
  <c r="C29" i="35"/>
  <c r="E29" i="35" s="1"/>
  <c r="C30" i="35"/>
  <c r="E30" i="35" s="1"/>
  <c r="C31" i="35"/>
  <c r="E31" i="35" s="1"/>
  <c r="E32" i="35"/>
  <c r="C33" i="35"/>
  <c r="E33" i="35" s="1"/>
  <c r="E34" i="35"/>
  <c r="E35" i="35"/>
  <c r="E38" i="35"/>
  <c r="E39" i="35"/>
  <c r="E42" i="35"/>
  <c r="E43" i="35"/>
  <c r="E47" i="35"/>
  <c r="E48" i="35"/>
  <c r="E52" i="35"/>
  <c r="E53" i="35"/>
  <c r="E57" i="35"/>
  <c r="E63" i="35" s="1"/>
  <c r="C5" i="35"/>
  <c r="E5" i="35" s="1"/>
  <c r="C6" i="35"/>
  <c r="E6" i="35" s="1"/>
  <c r="C4" i="35"/>
  <c r="E4" i="35" s="1"/>
  <c r="E47" i="36"/>
  <c r="E48" i="36"/>
  <c r="E49" i="36"/>
  <c r="E52" i="36"/>
  <c r="E53" i="36"/>
  <c r="E54" i="36"/>
  <c r="E57" i="36"/>
  <c r="E58" i="36"/>
  <c r="E59" i="36"/>
  <c r="E60" i="36"/>
  <c r="D10" i="36"/>
  <c r="E10" i="36" s="1"/>
  <c r="D11" i="36"/>
  <c r="E11" i="36" s="1"/>
  <c r="D12" i="36"/>
  <c r="E12" i="36" s="1"/>
  <c r="D15" i="36"/>
  <c r="E15" i="36" s="1"/>
  <c r="D16" i="36"/>
  <c r="E16" i="36" s="1"/>
  <c r="D17" i="36"/>
  <c r="E17" i="36" s="1"/>
  <c r="D18" i="36"/>
  <c r="E18" i="36" s="1"/>
  <c r="D19" i="36"/>
  <c r="E19" i="36" s="1"/>
  <c r="D20" i="36"/>
  <c r="E20" i="36" s="1"/>
  <c r="D21" i="36"/>
  <c r="E21" i="36" s="1"/>
  <c r="D22" i="36"/>
  <c r="E22" i="36" s="1"/>
  <c r="D23" i="36"/>
  <c r="E23" i="36" s="1"/>
  <c r="D24" i="36"/>
  <c r="E24" i="36" s="1"/>
  <c r="D25" i="36"/>
  <c r="E25" i="36" s="1"/>
  <c r="D28" i="36"/>
  <c r="E28" i="36" s="1"/>
  <c r="E29" i="36"/>
  <c r="E30" i="36"/>
  <c r="E31" i="36"/>
  <c r="E32" i="36"/>
  <c r="E33" i="36"/>
  <c r="E34" i="36"/>
  <c r="E35" i="36"/>
  <c r="E38" i="36"/>
  <c r="E39" i="36"/>
  <c r="E42" i="36"/>
  <c r="E43" i="36"/>
  <c r="E44" i="36"/>
  <c r="D9" i="36"/>
  <c r="E9" i="36" s="1"/>
  <c r="D5" i="36"/>
  <c r="E5" i="36" s="1"/>
  <c r="D6" i="36"/>
  <c r="E6" i="36" s="1"/>
  <c r="D4" i="36"/>
  <c r="E4" i="36" s="1"/>
  <c r="E7" i="35" l="1"/>
  <c r="E63" i="36"/>
  <c r="E13" i="35"/>
  <c r="E50" i="35"/>
  <c r="E45" i="35"/>
  <c r="E55" i="35"/>
  <c r="E40" i="35"/>
  <c r="E36" i="35"/>
  <c r="E26" i="35"/>
  <c r="E55" i="36"/>
  <c r="E45" i="36"/>
  <c r="E50" i="36"/>
  <c r="E36" i="36"/>
  <c r="E26" i="36"/>
  <c r="E40" i="36"/>
  <c r="E13" i="36"/>
  <c r="E7" i="36"/>
  <c r="E65" i="35" l="1"/>
  <c r="E65" i="36"/>
  <c r="C2" i="34" s="1"/>
  <c r="E3" i="34" l="1"/>
  <c r="C3" i="34"/>
  <c r="D3" i="34"/>
  <c r="F3" i="34"/>
  <c r="G3" i="34"/>
  <c r="J3" i="34"/>
  <c r="I3" i="34"/>
  <c r="H3" i="34"/>
  <c r="C4" i="34" l="1"/>
</calcChain>
</file>

<file path=xl/sharedStrings.xml><?xml version="1.0" encoding="utf-8"?>
<sst xmlns="http://schemas.openxmlformats.org/spreadsheetml/2006/main" count="1304" uniqueCount="180">
  <si>
    <t xml:space="preserve">
Digital Ecosytem for Teacher Training Project: Teacher Learning Lab Equipment 
(Procurement of Lab Equipment)
ToR Ref No: EDU/TURA/2025-BB 
ITB-TURA-2024-XX # LRPS-2024-XX
FINANCIAL OFFER TEMPLATE 
GUIDANCE NOTE
(Page-1)</t>
  </si>
  <si>
    <t>Öğretmen Eğitimi Dijital Ekosistemi Projesi: Öğretmen Öğrenme Laboratuvarı Mimari Konsept
(Laboratuvar Ekipman Alımı)
ToR Ref No: EDU/TURA/2025-BB
RFP-TURA-2024-XX # LRPS-2024-XX
FİNANSAL TEKLİF ŞABLONU 
AÇIKLAMA
(Sayfa-1)</t>
  </si>
  <si>
    <t>Instructions for Completing the Financial Proposal</t>
  </si>
  <si>
    <t>Finansal Teklifin Doldurulmasına İlişkin Talimatlar</t>
  </si>
  <si>
    <r>
      <rPr>
        <b/>
        <sz val="11"/>
        <color theme="1"/>
        <rFont val="Calibri"/>
        <family val="2"/>
        <charset val="162"/>
        <scheme val="minor"/>
      </rPr>
      <t xml:space="preserve">1. Submitting Unit Prices
</t>
    </r>
    <r>
      <rPr>
        <sz val="11"/>
        <color theme="1"/>
        <rFont val="Calibri"/>
        <family val="2"/>
        <charset val="162"/>
        <scheme val="minor"/>
      </rPr>
      <t xml:space="preserve">
-</t>
    </r>
    <r>
      <rPr>
        <b/>
        <i/>
        <sz val="11"/>
        <color theme="1"/>
        <rFont val="Calibri"/>
        <family val="2"/>
        <charset val="162"/>
        <scheme val="minor"/>
      </rPr>
      <t xml:space="preserve"> Required Action:</t>
    </r>
    <r>
      <rPr>
        <sz val="11"/>
        <color theme="1"/>
        <rFont val="Calibri"/>
        <family val="2"/>
        <charset val="162"/>
        <scheme val="minor"/>
      </rPr>
      <t xml:space="preserve"> Enter only the proposed unit price for each item in the designated column within the C-Price Proposal tabs of the provided Excel file.
- </t>
    </r>
    <r>
      <rPr>
        <b/>
        <i/>
        <sz val="11"/>
        <color theme="1"/>
        <rFont val="Calibri"/>
        <family val="2"/>
        <charset val="162"/>
        <scheme val="minor"/>
      </rPr>
      <t xml:space="preserve">Automatic Calculations: </t>
    </r>
    <r>
      <rPr>
        <sz val="11"/>
        <color theme="1"/>
        <rFont val="Calibri"/>
        <family val="2"/>
        <charset val="162"/>
        <scheme val="minor"/>
      </rPr>
      <t xml:space="preserve">The related calculations for totals and subtotals will be automatically performed in other tabs. These tabs are locked for editing to maintain data integrity.
- </t>
    </r>
    <r>
      <rPr>
        <b/>
        <i/>
        <sz val="11"/>
        <color theme="1"/>
        <rFont val="Calibri"/>
        <family val="2"/>
        <charset val="162"/>
        <scheme val="minor"/>
      </rPr>
      <t>Decimal Precision:</t>
    </r>
    <r>
      <rPr>
        <sz val="11"/>
        <color theme="1"/>
        <rFont val="Calibri"/>
        <family val="2"/>
        <charset val="162"/>
        <scheme val="minor"/>
      </rPr>
      <t xml:space="preserve"> Ensure the price quotations have a maximum of two decimal digits (e.g., 45.78).</t>
    </r>
  </si>
  <si>
    <r>
      <rPr>
        <b/>
        <sz val="11"/>
        <rFont val="Calibri"/>
        <family val="2"/>
        <scheme val="minor"/>
      </rPr>
      <t xml:space="preserve">1. Birim Fiyatların Sunulması
</t>
    </r>
    <r>
      <rPr>
        <sz val="11"/>
        <rFont val="Calibri"/>
        <family val="2"/>
        <scheme val="minor"/>
      </rPr>
      <t xml:space="preserve">
- </t>
    </r>
    <r>
      <rPr>
        <b/>
        <sz val="11"/>
        <rFont val="Calibri"/>
        <family val="2"/>
        <scheme val="minor"/>
      </rPr>
      <t xml:space="preserve">Gerekli Eylem: </t>
    </r>
    <r>
      <rPr>
        <sz val="11"/>
        <rFont val="Calibri"/>
        <family val="2"/>
        <scheme val="minor"/>
      </rPr>
      <t xml:space="preserve">Sağlanan Excel dosyasının C-Fiyat Teklifi sekmelerindeki belirtilen sütuna her bir ürün için yalnızca önerilen birim fiyatı girin.
- </t>
    </r>
    <r>
      <rPr>
        <b/>
        <sz val="11"/>
        <rFont val="Calibri"/>
        <family val="2"/>
        <scheme val="minor"/>
      </rPr>
      <t>Otomatik Hesaplamalar:</t>
    </r>
    <r>
      <rPr>
        <sz val="11"/>
        <rFont val="Calibri"/>
        <family val="2"/>
        <scheme val="minor"/>
      </rPr>
      <t xml:space="preserve"> Toplamlar ve alt toplamlar için ilgili hesaplamalar diğer sekmelerde otomatik olarak gerçekleştirilecektir. Bu sekmeler veri bütünlüğünü korumak için düzenlemeye karşı kilitlidir.
- </t>
    </r>
    <r>
      <rPr>
        <b/>
        <sz val="11"/>
        <rFont val="Calibri"/>
        <family val="2"/>
        <scheme val="minor"/>
      </rPr>
      <t>Ondalık Kesinlik:</t>
    </r>
    <r>
      <rPr>
        <sz val="11"/>
        <rFont val="Calibri"/>
        <family val="2"/>
        <scheme val="minor"/>
      </rPr>
      <t xml:space="preserve"> Fiyat tekliflerinin en fazla iki ondalık basamağa sahip olduğundan emin olun (örn. 45,78).</t>
    </r>
  </si>
  <si>
    <r>
      <rPr>
        <b/>
        <sz val="11"/>
        <color theme="1"/>
        <rFont val="Calibri"/>
        <family val="2"/>
        <charset val="162"/>
        <scheme val="minor"/>
      </rPr>
      <t xml:space="preserve">2. Reference Specifications
</t>
    </r>
    <r>
      <rPr>
        <sz val="11"/>
        <color theme="1"/>
        <rFont val="Calibri"/>
        <family val="2"/>
        <charset val="162"/>
        <scheme val="minor"/>
      </rPr>
      <t xml:space="preserve">
- </t>
    </r>
    <r>
      <rPr>
        <b/>
        <i/>
        <sz val="11"/>
        <color theme="1"/>
        <rFont val="Calibri"/>
        <family val="2"/>
        <charset val="162"/>
        <scheme val="minor"/>
      </rPr>
      <t>Important Documents:</t>
    </r>
    <r>
      <rPr>
        <sz val="11"/>
        <color theme="1"/>
        <rFont val="Calibri"/>
        <family val="2"/>
        <charset val="162"/>
        <scheme val="minor"/>
      </rPr>
      <t xml:space="preserve"> Detailed specifications, 3D visuals, and layouts for each lab are available on the UNGM page. Carefully review these documents to fully understand the requirements.
- </t>
    </r>
    <r>
      <rPr>
        <b/>
        <i/>
        <sz val="11"/>
        <color theme="1"/>
        <rFont val="Calibri"/>
        <family val="2"/>
        <charset val="162"/>
        <scheme val="minor"/>
      </rPr>
      <t xml:space="preserve">Alignment: </t>
    </r>
    <r>
      <rPr>
        <sz val="11"/>
        <color theme="1"/>
        <rFont val="Calibri"/>
        <family val="2"/>
        <charset val="162"/>
        <scheme val="minor"/>
      </rPr>
      <t>Provide a unit price that adheres strictly to the specifications outlined in the reference documents. These specifications will be used by UNICEF as a checklist to verify compliance upon delivery of items and services.</t>
    </r>
  </si>
  <si>
    <r>
      <rPr>
        <b/>
        <sz val="11"/>
        <rFont val="Calibri"/>
        <family val="2"/>
        <scheme val="minor"/>
      </rPr>
      <t xml:space="preserve">2. Teknik Özellikler
</t>
    </r>
    <r>
      <rPr>
        <sz val="11"/>
        <rFont val="Calibri"/>
        <family val="2"/>
        <scheme val="minor"/>
      </rPr>
      <t xml:space="preserve">
- </t>
    </r>
    <r>
      <rPr>
        <b/>
        <sz val="11"/>
        <rFont val="Calibri"/>
        <family val="2"/>
        <scheme val="minor"/>
      </rPr>
      <t xml:space="preserve">Önemli Belgeler: </t>
    </r>
    <r>
      <rPr>
        <sz val="11"/>
        <rFont val="Calibri"/>
        <family val="2"/>
        <scheme val="minor"/>
      </rPr>
      <t xml:space="preserve">Her laboratuvar için ayrıntılı özellikler, 3D görseller ve düzenler UNGM sayfasında mevcuttur. Gereksinimleri tam olarak anlamak için bu belgeleri dikkatlice inceleyin.
- </t>
    </r>
    <r>
      <rPr>
        <b/>
        <sz val="11"/>
        <rFont val="Calibri"/>
        <family val="2"/>
        <scheme val="minor"/>
      </rPr>
      <t>Uyumluluk:</t>
    </r>
    <r>
      <rPr>
        <sz val="11"/>
        <rFont val="Calibri"/>
        <family val="2"/>
        <scheme val="minor"/>
      </rPr>
      <t xml:space="preserve"> Referans belgelerinde belirtilen özelliklere kesinlikle uyan bir birim fiyat sağlayın. Bu özellikler, UNICEF tarafından ürün ve hizmetlerin teslimatı sırasında uyumluluğu doğrulamak için bir kontrol listesi olarak kullanılacaktır.</t>
    </r>
  </si>
  <si>
    <r>
      <rPr>
        <b/>
        <sz val="11"/>
        <color theme="1"/>
        <rFont val="Calibri"/>
        <family val="2"/>
        <charset val="162"/>
        <scheme val="minor"/>
      </rPr>
      <t xml:space="preserve">3. Automatic Calculations
</t>
    </r>
    <r>
      <rPr>
        <sz val="11"/>
        <color theme="1"/>
        <rFont val="Calibri"/>
        <family val="2"/>
        <charset val="162"/>
        <scheme val="minor"/>
      </rPr>
      <t xml:space="preserve">
The Excel file is programmed to calculate the following automatically:
-</t>
    </r>
    <r>
      <rPr>
        <b/>
        <i/>
        <sz val="11"/>
        <color theme="1"/>
        <rFont val="Calibri"/>
        <family val="2"/>
        <charset val="162"/>
        <scheme val="minor"/>
      </rPr>
      <t xml:space="preserve"> Item Cost: </t>
    </r>
    <r>
      <rPr>
        <sz val="11"/>
        <color theme="1"/>
        <rFont val="Calibri"/>
        <family val="2"/>
        <charset val="162"/>
        <scheme val="minor"/>
      </rPr>
      <t xml:space="preserve">Based on the unit price you provide and the specified quantity.
- </t>
    </r>
    <r>
      <rPr>
        <b/>
        <i/>
        <sz val="11"/>
        <color theme="1"/>
        <rFont val="Calibri"/>
        <family val="2"/>
        <charset val="162"/>
        <scheme val="minor"/>
      </rPr>
      <t>Subtotals:</t>
    </r>
    <r>
      <rPr>
        <sz val="11"/>
        <color theme="1"/>
        <rFont val="Calibri"/>
        <family val="2"/>
        <charset val="162"/>
        <scheme val="minor"/>
      </rPr>
      <t xml:space="preserve"> For each category or section.
- </t>
    </r>
    <r>
      <rPr>
        <b/>
        <i/>
        <sz val="11"/>
        <color theme="1"/>
        <rFont val="Calibri"/>
        <family val="2"/>
        <charset val="162"/>
        <scheme val="minor"/>
      </rPr>
      <t>Total Cost:</t>
    </r>
    <r>
      <rPr>
        <sz val="11"/>
        <color theme="1"/>
        <rFont val="Calibri"/>
        <family val="2"/>
        <charset val="162"/>
        <scheme val="minor"/>
      </rPr>
      <t xml:space="preserve"> For the entire proposal.
</t>
    </r>
    <r>
      <rPr>
        <b/>
        <i/>
        <sz val="11"/>
        <color theme="1"/>
        <rFont val="Calibri"/>
        <family val="2"/>
        <charset val="162"/>
        <scheme val="minor"/>
      </rPr>
      <t xml:space="preserve">Restriction: </t>
    </r>
    <r>
      <rPr>
        <sz val="11"/>
        <color theme="1"/>
        <rFont val="Calibri"/>
        <family val="2"/>
        <charset val="162"/>
        <scheme val="minor"/>
      </rPr>
      <t>Do not manually alter or enter data in any fields other than the designated unit price column, as this could disrupt the automated calculations.</t>
    </r>
  </si>
  <si>
    <r>
      <rPr>
        <b/>
        <sz val="11"/>
        <rFont val="Calibri"/>
        <family val="2"/>
        <scheme val="minor"/>
      </rPr>
      <t xml:space="preserve">3. Otomatik Hesaplamalar
</t>
    </r>
    <r>
      <rPr>
        <sz val="11"/>
        <rFont val="Calibri"/>
        <family val="2"/>
        <scheme val="minor"/>
      </rPr>
      <t xml:space="preserve">
Excel dosyası aşağıdakileri otomatik olarak hesaplamak üzere programlanmıştır:
- Ürün Maliyeti: Sağladığınız birim fiyata ve belirtilen miktara göre.
- Ara Toplamlar: Her kategori veya bölüm için.
- Toplam Maliyet: Tüm teklif için.
</t>
    </r>
    <r>
      <rPr>
        <b/>
        <sz val="11"/>
        <rFont val="Calibri"/>
        <family val="2"/>
        <scheme val="minor"/>
      </rPr>
      <t xml:space="preserve">Kısıtlama: </t>
    </r>
    <r>
      <rPr>
        <sz val="11"/>
        <rFont val="Calibri"/>
        <family val="2"/>
        <scheme val="minor"/>
      </rPr>
      <t>Otomatik hesaplamaları bozabileceğinden, belirtilen birim fiyat sütunu dışındaki hiçbir alanda manuel olarak veri değiştirmeyin veya girmeyin.</t>
    </r>
  </si>
  <si>
    <r>
      <rPr>
        <b/>
        <sz val="11"/>
        <color theme="1"/>
        <rFont val="Calibri"/>
        <family val="2"/>
        <charset val="162"/>
        <scheme val="minor"/>
      </rPr>
      <t xml:space="preserve">4. Accuracy Check
</t>
    </r>
    <r>
      <rPr>
        <sz val="11"/>
        <color theme="1"/>
        <rFont val="Calibri"/>
        <family val="2"/>
        <charset val="162"/>
        <scheme val="minor"/>
      </rPr>
      <t xml:space="preserve">
- </t>
    </r>
    <r>
      <rPr>
        <b/>
        <i/>
        <sz val="11"/>
        <color theme="1"/>
        <rFont val="Calibri"/>
        <family val="2"/>
        <charset val="162"/>
        <scheme val="minor"/>
      </rPr>
      <t xml:space="preserve">Double-Check Entries: </t>
    </r>
    <r>
      <rPr>
        <sz val="11"/>
        <color theme="1"/>
        <rFont val="Calibri"/>
        <family val="2"/>
        <charset val="162"/>
        <scheme val="minor"/>
      </rPr>
      <t xml:space="preserve">Review each unit price to ensure it reflects your intended proposal and aligns with the specified requirements.
- </t>
    </r>
    <r>
      <rPr>
        <b/>
        <i/>
        <sz val="11"/>
        <color theme="1"/>
        <rFont val="Calibri"/>
        <family val="2"/>
        <charset val="162"/>
        <scheme val="minor"/>
      </rPr>
      <t xml:space="preserve">Impact: </t>
    </r>
    <r>
      <rPr>
        <sz val="11"/>
        <color theme="1"/>
        <rFont val="Calibri"/>
        <family val="2"/>
        <charset val="162"/>
        <scheme val="minor"/>
      </rPr>
      <t>Keep in mind that any errors in unit price entries will directly affect the calculated totals.</t>
    </r>
  </si>
  <si>
    <r>
      <rPr>
        <b/>
        <sz val="11"/>
        <rFont val="Calibri"/>
        <family val="2"/>
        <scheme val="minor"/>
      </rPr>
      <t xml:space="preserve">4. Doğruluk Kontrolü
</t>
    </r>
    <r>
      <rPr>
        <sz val="11"/>
        <rFont val="Calibri"/>
        <family val="2"/>
        <scheme val="minor"/>
      </rPr>
      <t xml:space="preserve">
- </t>
    </r>
    <r>
      <rPr>
        <b/>
        <sz val="11"/>
        <rFont val="Calibri"/>
        <family val="2"/>
        <scheme val="minor"/>
      </rPr>
      <t>Girişleri İki Kez Kontrol Edin</t>
    </r>
    <r>
      <rPr>
        <sz val="11"/>
        <rFont val="Calibri"/>
        <family val="2"/>
        <scheme val="minor"/>
      </rPr>
      <t xml:space="preserve">: Her birim fiyatı inceleyerek, amaçladığınız teklifi yansıttığından ve belirtilen gerekliliklerle uyumlu olduğundan emin olun.
- </t>
    </r>
    <r>
      <rPr>
        <b/>
        <sz val="11"/>
        <rFont val="Calibri"/>
        <family val="2"/>
        <scheme val="minor"/>
      </rPr>
      <t>Etki:</t>
    </r>
    <r>
      <rPr>
        <sz val="11"/>
        <rFont val="Calibri"/>
        <family val="2"/>
        <scheme val="minor"/>
      </rPr>
      <t xml:space="preserve"> Birim fiyat girişlerindeki herhangi bir hatanın hesaplanan toplamları doğrudan etkileyeceğini unutmayın.</t>
    </r>
  </si>
  <si>
    <r>
      <rPr>
        <b/>
        <sz val="11"/>
        <color theme="1"/>
        <rFont val="Calibri"/>
        <family val="2"/>
        <charset val="162"/>
        <scheme val="minor"/>
      </rPr>
      <t>5. Final Review</t>
    </r>
    <r>
      <rPr>
        <sz val="11"/>
        <color theme="1"/>
        <rFont val="Calibri"/>
        <family val="2"/>
        <charset val="162"/>
        <scheme val="minor"/>
      </rPr>
      <t xml:space="preserve">
- </t>
    </r>
    <r>
      <rPr>
        <b/>
        <i/>
        <sz val="11"/>
        <color theme="1"/>
        <rFont val="Calibri"/>
        <family val="2"/>
        <charset val="162"/>
        <scheme val="minor"/>
      </rPr>
      <t xml:space="preserve">Review Generated Totals: </t>
    </r>
    <r>
      <rPr>
        <sz val="11"/>
        <color theme="1"/>
        <rFont val="Calibri"/>
        <family val="2"/>
        <charset val="162"/>
        <scheme val="minor"/>
      </rPr>
      <t>Before submitting your proposal, verify the automatically calculated totals to ensure their accuracy.</t>
    </r>
  </si>
  <si>
    <r>
      <rPr>
        <b/>
        <sz val="11"/>
        <rFont val="Calibri"/>
        <family val="2"/>
        <scheme val="minor"/>
      </rPr>
      <t>5. Son Kontrol</t>
    </r>
    <r>
      <rPr>
        <sz val="11"/>
        <rFont val="Calibri"/>
        <family val="2"/>
        <scheme val="minor"/>
      </rPr>
      <t xml:space="preserve">
</t>
    </r>
    <r>
      <rPr>
        <b/>
        <sz val="11"/>
        <rFont val="Calibri"/>
        <family val="2"/>
        <scheme val="minor"/>
      </rPr>
      <t xml:space="preserve">- Oluşturulan Toplamları İnceleyin: </t>
    </r>
    <r>
      <rPr>
        <sz val="11"/>
        <rFont val="Calibri"/>
        <family val="2"/>
        <scheme val="minor"/>
      </rPr>
      <t>Teklifinizi göndermeden önce, doğruluklarından emin olmak için otomatik olarak hesaplanan toplamları doğrulayın.</t>
    </r>
  </si>
  <si>
    <t>TEACHER LEARNING LABORATORY TECHNICAL EQUIPMENT PRICE PROPOSAL</t>
  </si>
  <si>
    <t>Item</t>
  </si>
  <si>
    <t>Quantity</t>
  </si>
  <si>
    <t>Unit Price (TRY)</t>
  </si>
  <si>
    <t>Total Price (TRY)</t>
  </si>
  <si>
    <t>X1</t>
  </si>
  <si>
    <t>Computer and Accessory</t>
  </si>
  <si>
    <t>X1.1</t>
  </si>
  <si>
    <t xml:space="preserve">Notebook </t>
  </si>
  <si>
    <t>X1.2</t>
  </si>
  <si>
    <t>Tablet</t>
  </si>
  <si>
    <t>X1.3</t>
  </si>
  <si>
    <t>Desktop computer for video editing</t>
  </si>
  <si>
    <t>Total Cost for Computer and Accessory</t>
  </si>
  <si>
    <t>X2</t>
  </si>
  <si>
    <t>Monitors and Displays</t>
  </si>
  <si>
    <t>X2.1</t>
  </si>
  <si>
    <t>Smart screen</t>
  </si>
  <si>
    <t>X2.2</t>
  </si>
  <si>
    <t>All in one (Mixer console)</t>
  </si>
  <si>
    <t>X2.3</t>
  </si>
  <si>
    <t>65'' Led TV</t>
  </si>
  <si>
    <t>X2.4</t>
  </si>
  <si>
    <t>Monitor for video editing</t>
  </si>
  <si>
    <t>X3</t>
  </si>
  <si>
    <t>Imaging and Video</t>
  </si>
  <si>
    <t>X3.1</t>
  </si>
  <si>
    <t>Action camera</t>
  </si>
  <si>
    <t>X3.2</t>
  </si>
  <si>
    <t>Photographic camera</t>
  </si>
  <si>
    <t>X3.3</t>
  </si>
  <si>
    <t>Photography tripod</t>
  </si>
  <si>
    <t>X3.4</t>
  </si>
  <si>
    <t>Camera battery and charger</t>
  </si>
  <si>
    <t>X3.5</t>
  </si>
  <si>
    <t>Flash unit</t>
  </si>
  <si>
    <t>X3.6</t>
  </si>
  <si>
    <t>Camera bag</t>
  </si>
  <si>
    <t>X3.7</t>
  </si>
  <si>
    <t>Video camera tripod</t>
  </si>
  <si>
    <t>X3.8</t>
  </si>
  <si>
    <t>Capture card</t>
  </si>
  <si>
    <t>X3.9</t>
  </si>
  <si>
    <t>Prompter set</t>
  </si>
  <si>
    <t>X3.10</t>
  </si>
  <si>
    <t>Environment camera</t>
  </si>
  <si>
    <t>X3.11</t>
  </si>
  <si>
    <t>Green background screen</t>
  </si>
  <si>
    <t>Total Cost for Imaging and Video</t>
  </si>
  <si>
    <t>X4</t>
  </si>
  <si>
    <t>Audio Equipment</t>
  </si>
  <si>
    <t>X4.1</t>
  </si>
  <si>
    <t>Sound card</t>
  </si>
  <si>
    <t>X4.2</t>
  </si>
  <si>
    <t>Microphone</t>
  </si>
  <si>
    <t>X4.3</t>
  </si>
  <si>
    <t>Audio recorder headset</t>
  </si>
  <si>
    <t>X4.4</t>
  </si>
  <si>
    <t>Wireless microphone set</t>
  </si>
  <si>
    <t>X4.5</t>
  </si>
  <si>
    <t>Audio recorder</t>
  </si>
  <si>
    <t>X4.6</t>
  </si>
  <si>
    <t>Microphone set</t>
  </si>
  <si>
    <t>X4.7</t>
  </si>
  <si>
    <t>Headphone amplifier</t>
  </si>
  <si>
    <t>X4.8</t>
  </si>
  <si>
    <t>Speaker</t>
  </si>
  <si>
    <t>Total Cost for Audio Equipment</t>
  </si>
  <si>
    <t>X5</t>
  </si>
  <si>
    <t>Lighting and Visual</t>
  </si>
  <si>
    <t>X5.1</t>
  </si>
  <si>
    <t>Smart screen stand</t>
  </si>
  <si>
    <t>X5.2</t>
  </si>
  <si>
    <t>Lighting equipment set</t>
  </si>
  <si>
    <t>Total Cost for Lighting and Visual</t>
  </si>
  <si>
    <t>X6</t>
  </si>
  <si>
    <t>Storage and Backup</t>
  </si>
  <si>
    <t>X6.1</t>
  </si>
  <si>
    <t>Memory card</t>
  </si>
  <si>
    <t>X6.2</t>
  </si>
  <si>
    <t>Digital video and visual archive</t>
  </si>
  <si>
    <t>X6.3</t>
  </si>
  <si>
    <t>Portable SSD</t>
  </si>
  <si>
    <t>Total Cost for Storage and Backup</t>
  </si>
  <si>
    <t>X7</t>
  </si>
  <si>
    <t>Software</t>
  </si>
  <si>
    <t>X7.1</t>
  </si>
  <si>
    <t>Software required for editing, montage, etc.</t>
  </si>
  <si>
    <t>X7.2</t>
  </si>
  <si>
    <t>Microsoft office software</t>
  </si>
  <si>
    <t>X7.3</t>
  </si>
  <si>
    <t>Video capture software</t>
  </si>
  <si>
    <t>Total Cost for Software</t>
  </si>
  <si>
    <t>X8</t>
  </si>
  <si>
    <t>Connectivity and Accessories</t>
  </si>
  <si>
    <t>X8.1</t>
  </si>
  <si>
    <t>Triple socket</t>
  </si>
  <si>
    <t>X8.2</t>
  </si>
  <si>
    <t>Quintuple socket</t>
  </si>
  <si>
    <t>X8.3</t>
  </si>
  <si>
    <t>HDMI cable</t>
  </si>
  <si>
    <t>Total Cost for Connectivity and Accessories</t>
  </si>
  <si>
    <t>X9</t>
  </si>
  <si>
    <t>Other Items</t>
  </si>
  <si>
    <t>X9.1</t>
  </si>
  <si>
    <t>Multifunction color printer</t>
  </si>
  <si>
    <t>X9.2</t>
  </si>
  <si>
    <t>3D printer</t>
  </si>
  <si>
    <t>X9.3</t>
  </si>
  <si>
    <t>Filament</t>
  </si>
  <si>
    <t>X9.4</t>
  </si>
  <si>
    <t>Robotic set</t>
  </si>
  <si>
    <t>X9.5</t>
  </si>
  <si>
    <t>Notebook bag</t>
  </si>
  <si>
    <t>X9.6</t>
  </si>
  <si>
    <t>Bluetooth mouse</t>
  </si>
  <si>
    <t>Total Cost  for Other Items</t>
  </si>
  <si>
    <t>X10</t>
  </si>
  <si>
    <t>Distribution (All labs)</t>
  </si>
  <si>
    <t>C. TOTAL COST (EQUIPMENT)</t>
  </si>
  <si>
    <t>HİE</t>
  </si>
  <si>
    <t>BİL</t>
  </si>
  <si>
    <t>ERZ</t>
  </si>
  <si>
    <t>G.AN</t>
  </si>
  <si>
    <t>İST</t>
  </si>
  <si>
    <t>İZM</t>
  </si>
  <si>
    <t>MERS</t>
  </si>
  <si>
    <t>RİZE</t>
  </si>
  <si>
    <t>TOTAL</t>
  </si>
  <si>
    <t>ANKARA HİZMET İÇİ EĞİTİM ENSTİTÜSÜ TEACHER LEARNING LABORATORY TECHNICAL EQUIPMENT PRICE PROPOSAL</t>
  </si>
  <si>
    <t>Total cost  for Computer and Accessory</t>
  </si>
  <si>
    <t>Total cost  for Monitors and Displays</t>
  </si>
  <si>
    <t>Photgraphic camera</t>
  </si>
  <si>
    <t>Total cost  for Imaging and Video</t>
  </si>
  <si>
    <t>Total cost  for Audio Equipment</t>
  </si>
  <si>
    <t>Total cost  for Lighting and Visual</t>
  </si>
  <si>
    <t>Total cost  for Storage and Backup</t>
  </si>
  <si>
    <t>Total cost  for Software</t>
  </si>
  <si>
    <t>Total cost  for Connectivity and Accessories</t>
  </si>
  <si>
    <t>Total cost  for Other Items</t>
  </si>
  <si>
    <t>Delivery &amp; installation of the items to Ankara  (Exact address will be shared with recommended vendor)</t>
  </si>
  <si>
    <t>C. GRAND TOTAL Including transportation of items to Ankara (Exact address will be shared with recommended vendor)</t>
  </si>
  <si>
    <t>GÖLBAŞI BİLSEM TEACHER LEARNING LABORATORY TECHNICAL EQUIPMENT PRICE PROPOSAL</t>
  </si>
  <si>
    <t>Delivery &amp; installation of the items to YEĞİTEK (Exact address will be shared with recommended vendor)</t>
  </si>
  <si>
    <t>C. GRAND TOTAL Including transportation of items to YEĞİTEK (Exact address will be shared with recommended vendor)</t>
  </si>
  <si>
    <t>ERZURUM TEACHER LEARNING LABORATORY TECHNICAL EQUIPMENT PRICE PROPOSAL</t>
  </si>
  <si>
    <t>Delivery &amp; &amp; installation of the items to Erzurum (Exact address will be shared with recommended vendor)</t>
  </si>
  <si>
    <t>C. GRAND TOTAL Including transportation of items to Erzurum (Exact address will be shared with recommended vendor)</t>
  </si>
  <si>
    <t>GAZİANTEP TEACHER LEARNING LABORATORY TECHNICAL EQUIPMENT PRICE PROPOSAL</t>
  </si>
  <si>
    <t>Delivery &amp;  &amp; installation of the items to Gaziantep  (Exact address will be shared with recommended vendor)</t>
  </si>
  <si>
    <t>C. GRAND TOTAL Including transportation of items to Gaziantep (Exact address will be shared with recommended vendor)</t>
  </si>
  <si>
    <t>İZMİR TEACHER LEARNING LABORATORY TECHNICAL EQUIPMENT PRICE PROPOSAL</t>
  </si>
  <si>
    <t>Delivery &amp;  &amp; installation of the items to İzmir  (Exact address will be shared with recommended vendor)</t>
  </si>
  <si>
    <t>C. GRAND TOTAL Including transportation of items to İzmir (Exact address will be shared with recommended vendor)</t>
  </si>
  <si>
    <t>İSTANBUL TEACHER LEARNING LABORATORY TECHNICAL EQUIPMENT PRICE PROPOSAL</t>
  </si>
  <si>
    <t>Delivery &amp;  &amp; installation of the items to İstanbul (Exact address will be shared with recommended vendor)</t>
  </si>
  <si>
    <t>C. GRAND TOTAL Including transportation of items to İstanbul (Exact address will be shared with recommended vendor)</t>
  </si>
  <si>
    <t>MERSİN TEACHER LEARNING LABORATORY TECHNICAL EQUIPMENT PRICE PROPOSAL</t>
  </si>
  <si>
    <t>Delivery &amp;  &amp; installation of the items to Mersin (Exact address will be shared with recommended vendor)</t>
  </si>
  <si>
    <t>C. GRAND TOTAL Including transportation of items to Mersin (Exact address will be shared with recommended vendor)</t>
  </si>
  <si>
    <t>RİZE TEACHER LEARNING LABORATORY TECHNICAL EQUIPMENT PRICE PROPOSAL</t>
  </si>
  <si>
    <t>Delivery &amp;  &amp; installation of the items to Rize (Exact address will be shared with recommended vendor)</t>
  </si>
  <si>
    <t>C. GRAND TOTAL Including transportation of items to Rize (Exact address will be shared with recommended vendor)</t>
  </si>
  <si>
    <t>Proposed Brand and Model (with Technical Specifications)</t>
  </si>
  <si>
    <r>
      <rPr>
        <b/>
        <sz val="11"/>
        <rFont val="Calibri"/>
        <family val="2"/>
        <scheme val="minor"/>
      </rPr>
      <t>Additional Notes:</t>
    </r>
    <r>
      <rPr>
        <sz val="11"/>
        <color theme="1"/>
        <rFont val="Calibri"/>
        <family val="2"/>
        <scheme val="minor"/>
      </rPr>
      <t xml:space="preserve">
</t>
    </r>
    <r>
      <rPr>
        <b/>
        <i/>
        <sz val="11"/>
        <color theme="1"/>
        <rFont val="Calibri"/>
        <family val="2"/>
        <charset val="162"/>
        <scheme val="minor"/>
      </rPr>
      <t>1. Items Not Included:</t>
    </r>
    <r>
      <rPr>
        <sz val="11"/>
        <color theme="1"/>
        <rFont val="Calibri"/>
        <family val="2"/>
        <scheme val="minor"/>
      </rPr>
      <t xml:space="preserve"> If the unit number is listed as zero, it indicates that the corresponding item is not required for that specific lab.
</t>
    </r>
    <r>
      <rPr>
        <b/>
        <i/>
        <sz val="11"/>
        <color theme="1"/>
        <rFont val="Calibri"/>
        <family val="2"/>
        <charset val="162"/>
        <scheme val="minor"/>
      </rPr>
      <t xml:space="preserve">2. Post-Award Obligations:
</t>
    </r>
    <r>
      <rPr>
        <sz val="11"/>
        <color theme="1"/>
        <rFont val="Calibri"/>
        <family val="2"/>
        <scheme val="minor"/>
      </rPr>
      <t xml:space="preserve">- The selected supplier must submit warranty certificates for every item procured. These certificates must include after-sales service details.
    - Distribution of Certificates: The original warranty certificates will be provided to the consignees, while copies of the signed certificates will be submitted to UNICEF.
- A waybill for each shipment, containing the purchase order (PO) number and serial numbers of the items, must be submitted to UNICEF. This must be accompanied by delivery forms signed and stamped by the consignees.
</t>
    </r>
    <r>
      <rPr>
        <b/>
        <i/>
        <sz val="11"/>
        <color theme="1"/>
        <rFont val="Calibri"/>
        <family val="2"/>
        <charset val="162"/>
        <scheme val="minor"/>
      </rPr>
      <t>3. Delivery Requirements:</t>
    </r>
    <r>
      <rPr>
        <sz val="11"/>
        <color theme="1"/>
        <rFont val="Calibri"/>
        <family val="2"/>
        <scheme val="minor"/>
      </rPr>
      <t xml:space="preserve">
- All items must be delivered to the locations specified in the annexed distribution list.
- The planned delivery timeline for all items to the eight lab locations is the first week of September. However, suppliers should be prepared for potential adjustments, with delivery possibly being requested up to two months earlier or later.
By strictly adhering to these instructions, applicants can ensure that their financial proposals are accurate, compliant with UNICEF’s requirements, and fully aligned with the provided specifications. This process also minimizes the risk of errors or misinterpretations during evaluation.
</t>
    </r>
    <r>
      <rPr>
        <b/>
        <i/>
        <sz val="11"/>
        <rFont val="Calibri"/>
        <family val="2"/>
        <scheme val="minor"/>
      </rPr>
      <t xml:space="preserve">4. Unit Number of Lab Equipment:
</t>
    </r>
    <r>
      <rPr>
        <sz val="11"/>
        <rFont val="Calibri"/>
        <family val="2"/>
        <scheme val="minor"/>
      </rPr>
      <t xml:space="preserve">
- T</t>
    </r>
    <r>
      <rPr>
        <sz val="11"/>
        <color theme="1"/>
        <rFont val="Calibri"/>
        <family val="2"/>
        <charset val="162"/>
        <scheme val="minor"/>
      </rPr>
      <t>he unit number of lab equipment is tentative and subject to change depending on the proposed total cost of the equipment to be procured by the applicants (or winning bid). If the total cost is lower or higher than UNICEF's planned budget, the number of units may either increase or decrease accordingly.</t>
    </r>
    <r>
      <rPr>
        <sz val="11"/>
        <color theme="1"/>
        <rFont val="Calibri"/>
        <family val="2"/>
        <scheme val="minor"/>
      </rPr>
      <t xml:space="preserve">
</t>
    </r>
    <r>
      <rPr>
        <b/>
        <i/>
        <sz val="11"/>
        <color theme="1"/>
        <rFont val="Calibri"/>
        <family val="2"/>
        <scheme val="minor"/>
      </rPr>
      <t xml:space="preserve">5. Proposed Brand and Model (with Technical Specifications)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Required Action:</t>
    </r>
    <r>
      <rPr>
        <sz val="11"/>
        <color theme="1"/>
        <rFont val="Calibri"/>
        <family val="2"/>
        <scheme val="minor"/>
      </rPr>
      <t xml:space="preserve"> Enter only the proposed brand and model with technical specifications for each item in the designated column within the Proposed Brands tab of the provided Excel file.
</t>
    </r>
  </si>
  <si>
    <r>
      <rPr>
        <b/>
        <sz val="11"/>
        <rFont val="Calibri"/>
        <family val="2"/>
        <scheme val="minor"/>
      </rPr>
      <t>Ek Notlar:</t>
    </r>
    <r>
      <rPr>
        <sz val="11"/>
        <color rgb="FFFF0000"/>
        <rFont val="Calibri"/>
        <family val="2"/>
        <scheme val="minor"/>
      </rPr>
      <t xml:space="preserve">
</t>
    </r>
    <r>
      <rPr>
        <b/>
        <i/>
        <sz val="11"/>
        <rFont val="Calibri"/>
        <family val="2"/>
        <scheme val="minor"/>
      </rPr>
      <t>1. Dahil Olmayan Öğeler:</t>
    </r>
    <r>
      <rPr>
        <sz val="11"/>
        <rFont val="Calibri"/>
        <family val="2"/>
        <scheme val="minor"/>
      </rPr>
      <t xml:space="preserve"> Birim numarası sıfır olarak listelenmişse, ilgili öğenin o belirli laboratuvar için gerekli olmadığını gösterir.
</t>
    </r>
    <r>
      <rPr>
        <b/>
        <i/>
        <sz val="11"/>
        <rFont val="Calibri"/>
        <family val="2"/>
        <scheme val="minor"/>
      </rPr>
      <t>2. Kontrat Sonrası Yasal Yükümlülükler:</t>
    </r>
    <r>
      <rPr>
        <sz val="11"/>
        <rFont val="Calibri"/>
        <family val="2"/>
        <scheme val="minor"/>
      </rPr>
      <t xml:space="preserve">
- Seçilen tedarikçi, tedarik edilen her öğe için garanti sertifikaları sunmalıdır. Bu sertifikalar satış sonrası servis ayrıntılarını içermelidir.
- Sertifikaların Dağıtımı: Orijinal garanti sertifikaları alıcılara sağlanacak ve imzalı sertifikaların kopyaları UNICEF'e sunulacaktır.
- Her sevkiyat için, satın alma siparişi (PO) numarasını ve öğelerin seri numaralarını içeren bir irsaliye UNICEF'e sunulmalıdır. Buna, alıcılar tarafından imzalanmış ve damgalanmış teslimat formları eşlik etmelidir.
</t>
    </r>
    <r>
      <rPr>
        <sz val="11"/>
        <color rgb="FFFF0000"/>
        <rFont val="Calibri"/>
        <family val="2"/>
        <scheme val="minor"/>
      </rPr>
      <t xml:space="preserve">
</t>
    </r>
    <r>
      <rPr>
        <b/>
        <i/>
        <sz val="11"/>
        <rFont val="Calibri"/>
        <family val="2"/>
        <scheme val="minor"/>
      </rPr>
      <t>3. Teslimat Gereksinimleri:</t>
    </r>
    <r>
      <rPr>
        <sz val="11"/>
        <rFont val="Calibri"/>
        <family val="2"/>
        <scheme val="minor"/>
      </rPr>
      <t xml:space="preserve">
- Tüm ürünler ekteki dağıtım listesinde belirtilen yerlere teslim edilmelidir.
- Tüm ürünler için sekiz laboratuvar yerine planlanan teslimat zaman çizelgesi Ekim ayının ilk haftasıdır. Ancak tedarikçiler, teslimatın iki ay önce veya sonra talep edilmesiyle olası ayarlamalara hazırlıklı olmalıdır.
</t>
    </r>
    <r>
      <rPr>
        <sz val="11"/>
        <color rgb="FFFF0000"/>
        <rFont val="Calibri"/>
        <family val="2"/>
        <scheme val="minor"/>
      </rPr>
      <t xml:space="preserve">
</t>
    </r>
    <r>
      <rPr>
        <sz val="11"/>
        <rFont val="Calibri"/>
        <family val="2"/>
        <scheme val="minor"/>
      </rPr>
      <t>Bu talimatlara sıkı sıkıya bağlı kalarak, başvuru sahipleri mali tekliflerinin doğru, UNICEF'in gerekliliklerine uygun ve sağlanan özelliklerle tamamen uyumlu olduğundan emin olabilirler. Bu süreç ayrıca değerlendirme sırasında hata veya yanlış yorumlama riskini de en aza indirir.</t>
    </r>
    <r>
      <rPr>
        <sz val="11"/>
        <color rgb="FFFF0000"/>
        <rFont val="Calibri"/>
        <family val="2"/>
        <scheme val="minor"/>
      </rPr>
      <t xml:space="preserve">
</t>
    </r>
    <r>
      <rPr>
        <b/>
        <i/>
        <sz val="11"/>
        <rFont val="Calibri"/>
        <family val="2"/>
        <scheme val="minor"/>
      </rPr>
      <t>4. Laboratuvar Ekipmanı Birim Sayısı:</t>
    </r>
    <r>
      <rPr>
        <sz val="11"/>
        <rFont val="Calibri"/>
        <family val="2"/>
        <scheme val="minor"/>
      </rPr>
      <t xml:space="preserve">
- Laboratuvar ekipmanı birim sayısı geçicidir ve başvuranlar (veya kazanan teklif) tarafından tedarik edilecek ekipmanın önerilen toplam maliyetine bağlı olarak değişebilir. Toplam maliyet UNICEF'in planlanan bütçesinden düşük veya yüksekse, birim sayısı buna göre artabilir veya azalabilir.
</t>
    </r>
    <r>
      <rPr>
        <b/>
        <i/>
        <sz val="11"/>
        <rFont val="Calibri"/>
        <family val="2"/>
        <scheme val="minor"/>
      </rPr>
      <t xml:space="preserve">5. Önerilen Marka ve Model (Teknik Özellikleri ile birlikte)
</t>
    </r>
    <r>
      <rPr>
        <sz val="11"/>
        <rFont val="Calibri"/>
        <family val="2"/>
        <scheme val="minor"/>
      </rPr>
      <t xml:space="preserve">
- </t>
    </r>
    <r>
      <rPr>
        <b/>
        <sz val="11"/>
        <rFont val="Calibri"/>
        <family val="2"/>
        <scheme val="minor"/>
      </rPr>
      <t>Gerekli Eylem:</t>
    </r>
    <r>
      <rPr>
        <sz val="11"/>
        <rFont val="Calibri"/>
        <family val="2"/>
        <scheme val="minor"/>
      </rPr>
      <t xml:space="preserve"> Sağlanan Excel dosyasının Proposed Brands sekmesindeki belirtilen sütuna her bir ürün için önerilen marka ve modeli teknik özellikleriyle birlikte girin.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</si>
</sst>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1F]#,##0.00"/>
  </numFmts>
  <fonts count="24" x14ac:knownFonts="1">
    <font>
      <sz val="11"/>
      <color theme="1"/>
      <name val="Calibri"/>
      <family val="2"/>
      <scheme val="minor"/>
    </font>
    <font>
      <sz val="11"/>
      <color theme="1"/>
      <name val="Calibri"/>
      <family val="2"/>
      <charset val="162"/>
      <scheme val="minor"/>
    </font>
    <font>
      <b/>
      <sz val="11"/>
      <color theme="1"/>
      <name val="Calibri"/>
      <family val="2"/>
      <scheme val="minor"/>
    </font>
    <font>
      <sz val="11"/>
      <color rgb="FF000000"/>
      <name val="Calibri"/>
      <family val="2"/>
      <scheme val="minor"/>
    </font>
    <font>
      <b/>
      <sz val="11"/>
      <name val="Calibri"/>
      <family val="2"/>
      <scheme val="minor"/>
    </font>
    <font>
      <b/>
      <sz val="12"/>
      <color rgb="FFFF0000"/>
      <name val="Calibri"/>
      <family val="2"/>
      <scheme val="minor"/>
    </font>
    <font>
      <sz val="8"/>
      <name val="Calibri"/>
      <family val="2"/>
      <scheme val="minor"/>
    </font>
    <font>
      <sz val="12"/>
      <color theme="1"/>
      <name val="Calibri"/>
      <family val="2"/>
      <scheme val="minor"/>
    </font>
    <font>
      <b/>
      <sz val="12"/>
      <color theme="0"/>
      <name val="Calibri"/>
      <family val="2"/>
      <scheme val="minor"/>
    </font>
    <font>
      <b/>
      <sz val="20"/>
      <color theme="0"/>
      <name val="Calibri"/>
      <family val="2"/>
      <charset val="162"/>
      <scheme val="minor"/>
    </font>
    <font>
      <b/>
      <sz val="14"/>
      <name val="Calibri"/>
      <family val="2"/>
      <charset val="162"/>
      <scheme val="minor"/>
    </font>
    <font>
      <b/>
      <i/>
      <sz val="11"/>
      <color theme="1"/>
      <name val="Calibri"/>
      <family val="2"/>
      <charset val="162"/>
      <scheme val="minor"/>
    </font>
    <font>
      <sz val="11"/>
      <name val="Calibri"/>
      <family val="2"/>
      <scheme val="minor"/>
    </font>
    <font>
      <b/>
      <sz val="11"/>
      <color rgb="FF474747"/>
      <name val="Calibri"/>
      <family val="2"/>
      <scheme val="minor"/>
    </font>
    <font>
      <b/>
      <sz val="11"/>
      <color rgb="FFFF0000"/>
      <name val="Calibri"/>
      <family val="2"/>
      <charset val="162"/>
      <scheme val="minor"/>
    </font>
    <font>
      <b/>
      <sz val="12"/>
      <color theme="1"/>
      <name val="Calibri"/>
      <family val="2"/>
      <scheme val="minor"/>
    </font>
    <font>
      <b/>
      <sz val="12"/>
      <name val="Calibri"/>
      <family val="2"/>
      <scheme val="minor"/>
    </font>
    <font>
      <sz val="11"/>
      <color rgb="FFFF0000"/>
      <name val="Calibri"/>
      <family val="2"/>
      <charset val="162"/>
      <scheme val="minor"/>
    </font>
    <font>
      <b/>
      <sz val="11"/>
      <color theme="1"/>
      <name val="Calibri"/>
      <family val="2"/>
      <charset val="162"/>
      <scheme val="minor"/>
    </font>
    <font>
      <b/>
      <sz val="14"/>
      <color theme="1"/>
      <name val="Calibri"/>
      <family val="2"/>
      <charset val="162"/>
      <scheme val="minor"/>
    </font>
    <font>
      <b/>
      <i/>
      <sz val="11"/>
      <name val="Calibri"/>
      <family val="2"/>
      <scheme val="minor"/>
    </font>
    <font>
      <sz val="11"/>
      <color rgb="FFFF0000"/>
      <name val="Calibri"/>
      <family val="2"/>
      <scheme val="minor"/>
    </font>
    <font>
      <b/>
      <sz val="14"/>
      <name val="Calibri"/>
      <family val="2"/>
      <scheme val="minor"/>
    </font>
    <font>
      <b/>
      <i/>
      <sz val="11"/>
      <color theme="1"/>
      <name val="Calibri"/>
      <family val="2"/>
      <scheme val="minor"/>
    </font>
  </fonts>
  <fills count="1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patternFill patternType="solid">
        <fgColor theme="1" tint="0.34998626667073579"/>
        <bgColor rgb="FF808080"/>
      </patternFill>
    </fill>
    <fill>
      <patternFill patternType="solid">
        <fgColor theme="5"/>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3" fillId="0" borderId="0"/>
  </cellStyleXfs>
  <cellXfs count="168">
    <xf numFmtId="0" fontId="0" fillId="0" borderId="0" xfId="0"/>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8" borderId="1" xfId="0" applyFont="1" applyFill="1" applyBorder="1" applyAlignment="1">
      <alignment horizontal="center" vertical="center"/>
    </xf>
    <xf numFmtId="0" fontId="0" fillId="5" borderId="1" xfId="0" applyFill="1" applyBorder="1" applyAlignment="1">
      <alignment horizontal="center" vertical="center"/>
    </xf>
    <xf numFmtId="0" fontId="0" fillId="7" borderId="1" xfId="0" applyFill="1" applyBorder="1" applyAlignment="1">
      <alignment horizontal="center" vertical="center"/>
    </xf>
    <xf numFmtId="0" fontId="0" fillId="9" borderId="1" xfId="0" applyFill="1" applyBorder="1" applyAlignment="1">
      <alignment horizontal="center" vertical="center"/>
    </xf>
    <xf numFmtId="0" fontId="0" fillId="3" borderId="1" xfId="0" applyFill="1" applyBorder="1" applyAlignment="1">
      <alignment horizontal="center" vertical="center"/>
    </xf>
    <xf numFmtId="49" fontId="8" fillId="12" borderId="1" xfId="1" applyNumberFormat="1" applyFont="1" applyFill="1" applyBorder="1" applyAlignment="1">
      <alignment horizontal="center" vertical="center" wrapText="1" readingOrder="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7" borderId="1" xfId="0" applyFill="1" applyBorder="1" applyAlignment="1">
      <alignment horizontal="center" vertical="center" wrapText="1"/>
    </xf>
    <xf numFmtId="0" fontId="0" fillId="9" borderId="1" xfId="0" applyFill="1" applyBorder="1" applyAlignment="1">
      <alignment horizontal="center" vertical="center" wrapText="1"/>
    </xf>
    <xf numFmtId="49" fontId="8" fillId="12" borderId="7" xfId="1" applyNumberFormat="1" applyFont="1" applyFill="1" applyBorder="1" applyAlignment="1">
      <alignment horizontal="center" vertical="center" wrapText="1" readingOrder="1"/>
    </xf>
    <xf numFmtId="0" fontId="12" fillId="3" borderId="1" xfId="0" applyFont="1" applyFill="1" applyBorder="1" applyAlignment="1">
      <alignment vertical="center" wrapText="1"/>
    </xf>
    <xf numFmtId="0" fontId="4" fillId="2" borderId="1" xfId="0" applyFont="1" applyFill="1" applyBorder="1" applyAlignment="1">
      <alignment vertical="center"/>
    </xf>
    <xf numFmtId="0" fontId="13" fillId="2" borderId="1" xfId="0" applyFont="1" applyFill="1" applyBorder="1" applyAlignment="1">
      <alignment horizontal="center" vertical="center" wrapText="1"/>
    </xf>
    <xf numFmtId="0" fontId="12" fillId="5" borderId="1" xfId="0" applyFont="1" applyFill="1" applyBorder="1" applyAlignment="1">
      <alignment vertical="center" wrapText="1"/>
    </xf>
    <xf numFmtId="0" fontId="4" fillId="4" borderId="1" xfId="0" applyFont="1" applyFill="1" applyBorder="1" applyAlignment="1">
      <alignment vertical="center"/>
    </xf>
    <xf numFmtId="0" fontId="13" fillId="4" borderId="1" xfId="0" applyFont="1" applyFill="1" applyBorder="1" applyAlignment="1">
      <alignment horizontal="center" vertical="center" wrapText="1"/>
    </xf>
    <xf numFmtId="0" fontId="12" fillId="7" borderId="1" xfId="0" applyFont="1" applyFill="1" applyBorder="1" applyAlignment="1">
      <alignment vertical="center" wrapText="1"/>
    </xf>
    <xf numFmtId="0" fontId="4" fillId="6" borderId="1" xfId="0" applyFont="1" applyFill="1" applyBorder="1" applyAlignment="1">
      <alignment vertical="center"/>
    </xf>
    <xf numFmtId="0" fontId="13" fillId="6" borderId="1" xfId="0" applyFont="1" applyFill="1" applyBorder="1" applyAlignment="1">
      <alignment horizontal="center" vertical="center" wrapText="1"/>
    </xf>
    <xf numFmtId="0" fontId="12" fillId="9" borderId="1" xfId="0" applyFont="1" applyFill="1" applyBorder="1" applyAlignment="1">
      <alignment vertical="center" wrapText="1"/>
    </xf>
    <xf numFmtId="0" fontId="4" fillId="8" borderId="1" xfId="0" applyFont="1" applyFill="1" applyBorder="1" applyAlignment="1">
      <alignment vertical="center"/>
    </xf>
    <xf numFmtId="0" fontId="13" fillId="8" borderId="1" xfId="0" applyFont="1" applyFill="1" applyBorder="1" applyAlignment="1">
      <alignment horizontal="center" vertical="center" wrapText="1"/>
    </xf>
    <xf numFmtId="0" fontId="2" fillId="2" borderId="1" xfId="0" applyFont="1" applyFill="1" applyBorder="1" applyAlignment="1">
      <alignment vertical="center"/>
    </xf>
    <xf numFmtId="0" fontId="14" fillId="10" borderId="1" xfId="0" applyFont="1" applyFill="1" applyBorder="1" applyAlignment="1">
      <alignment horizontal="center"/>
    </xf>
    <xf numFmtId="0" fontId="14" fillId="10" borderId="2" xfId="0" applyFont="1" applyFill="1" applyBorder="1" applyAlignment="1">
      <alignment horizontal="center" vertical="center"/>
    </xf>
    <xf numFmtId="0" fontId="14" fillId="10" borderId="2" xfId="0" applyFont="1" applyFill="1" applyBorder="1" applyAlignment="1">
      <alignment horizontal="center" vertical="center" wrapText="1"/>
    </xf>
    <xf numFmtId="0" fontId="7" fillId="0" borderId="0" xfId="0" applyFont="1" applyAlignment="1">
      <alignment horizontal="center"/>
    </xf>
    <xf numFmtId="164" fontId="16" fillId="0" borderId="1" xfId="1" applyNumberFormat="1" applyFont="1" applyBorder="1" applyAlignment="1">
      <alignment horizontal="center" vertical="center" wrapText="1" readingOrder="1"/>
    </xf>
    <xf numFmtId="0" fontId="5" fillId="0" borderId="3" xfId="0" applyFont="1" applyBorder="1" applyAlignment="1">
      <alignment horizontal="left" vertical="center"/>
    </xf>
    <xf numFmtId="0" fontId="5" fillId="0" borderId="1" xfId="0" applyFont="1" applyBorder="1" applyAlignment="1">
      <alignment horizontal="center"/>
    </xf>
    <xf numFmtId="0" fontId="17" fillId="0" borderId="0" xfId="0" applyFont="1"/>
    <xf numFmtId="0" fontId="0" fillId="0" borderId="0" xfId="0" applyAlignment="1">
      <alignment wrapText="1"/>
    </xf>
    <xf numFmtId="0" fontId="2" fillId="6" borderId="2" xfId="0" applyFont="1" applyFill="1" applyBorder="1" applyAlignment="1">
      <alignment vertical="center"/>
    </xf>
    <xf numFmtId="0" fontId="2" fillId="6" borderId="2" xfId="0" applyFont="1" applyFill="1" applyBorder="1" applyAlignment="1">
      <alignment horizontal="center" vertical="center"/>
    </xf>
    <xf numFmtId="0" fontId="0" fillId="4" borderId="1" xfId="0" applyFill="1" applyBorder="1" applyAlignment="1">
      <alignment horizontal="center" vertical="center" wrapText="1"/>
    </xf>
    <xf numFmtId="0" fontId="0" fillId="8" borderId="1" xfId="0" applyFill="1" applyBorder="1" applyAlignment="1">
      <alignment horizontal="center" vertical="center" wrapText="1"/>
    </xf>
    <xf numFmtId="0" fontId="0" fillId="2" borderId="1" xfId="0" applyFill="1" applyBorder="1" applyAlignment="1">
      <alignment horizontal="center" vertical="center" wrapText="1"/>
    </xf>
    <xf numFmtId="165" fontId="0" fillId="3" borderId="1" xfId="0" applyNumberForma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0" fillId="5" borderId="1" xfId="0" applyNumberFormat="1" applyFill="1" applyBorder="1" applyAlignment="1">
      <alignment horizontal="center" vertical="center" wrapText="1"/>
    </xf>
    <xf numFmtId="165" fontId="13" fillId="4" borderId="1" xfId="0" applyNumberFormat="1" applyFont="1" applyFill="1" applyBorder="1" applyAlignment="1">
      <alignment horizontal="center" vertical="center" wrapText="1"/>
    </xf>
    <xf numFmtId="165" fontId="0" fillId="7" borderId="1" xfId="0" applyNumberFormat="1" applyFill="1" applyBorder="1" applyAlignment="1">
      <alignment horizontal="center" vertical="center" wrapText="1"/>
    </xf>
    <xf numFmtId="165" fontId="13" fillId="6" borderId="1" xfId="0" applyNumberFormat="1" applyFont="1" applyFill="1" applyBorder="1" applyAlignment="1">
      <alignment horizontal="center" vertical="center" wrapText="1"/>
    </xf>
    <xf numFmtId="165" fontId="0" fillId="9" borderId="1" xfId="0" applyNumberForma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165" fontId="0" fillId="4" borderId="1" xfId="0" applyNumberFormat="1" applyFill="1" applyBorder="1" applyAlignment="1">
      <alignment horizontal="center" vertical="center" wrapText="1"/>
    </xf>
    <xf numFmtId="165" fontId="0" fillId="8" borderId="1" xfId="0" applyNumberFormat="1" applyFill="1" applyBorder="1" applyAlignment="1">
      <alignment horizontal="center" vertical="center" wrapText="1"/>
    </xf>
    <xf numFmtId="165" fontId="0" fillId="2" borderId="1" xfId="0" applyNumberFormat="1" applyFill="1" applyBorder="1" applyAlignment="1">
      <alignment horizontal="center" vertical="center" wrapText="1"/>
    </xf>
    <xf numFmtId="165" fontId="2" fillId="6" borderId="2" xfId="0" applyNumberFormat="1" applyFont="1" applyFill="1" applyBorder="1" applyAlignment="1">
      <alignment horizontal="center" vertical="center"/>
    </xf>
    <xf numFmtId="165" fontId="14" fillId="10" borderId="2" xfId="0" applyNumberFormat="1" applyFont="1" applyFill="1" applyBorder="1" applyAlignment="1">
      <alignment horizontal="center" vertical="center" wrapText="1"/>
    </xf>
    <xf numFmtId="164" fontId="0" fillId="3" borderId="1" xfId="0" applyNumberFormat="1"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164" fontId="0" fillId="7" borderId="1" xfId="0" applyNumberFormat="1" applyFill="1" applyBorder="1" applyAlignment="1" applyProtection="1">
      <alignment horizontal="center" vertical="center" wrapText="1"/>
      <protection locked="0"/>
    </xf>
    <xf numFmtId="164" fontId="0" fillId="9" borderId="1" xfId="0" applyNumberFormat="1" applyFill="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164" fontId="15" fillId="13"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165" fontId="0" fillId="6" borderId="1" xfId="0" applyNumberFormat="1" applyFill="1" applyBorder="1" applyAlignment="1">
      <alignment horizontal="center" vertical="center" wrapText="1"/>
    </xf>
    <xf numFmtId="165" fontId="0" fillId="6" borderId="2" xfId="0" applyNumberFormat="1" applyFill="1" applyBorder="1" applyAlignment="1">
      <alignment horizontal="center" vertical="center"/>
    </xf>
    <xf numFmtId="0" fontId="4" fillId="2" borderId="1" xfId="0" applyFont="1" applyFill="1" applyBorder="1" applyAlignment="1">
      <alignment horizontal="right" vertical="center"/>
    </xf>
    <xf numFmtId="0" fontId="4" fillId="4" borderId="1" xfId="0" applyFont="1" applyFill="1" applyBorder="1" applyAlignment="1">
      <alignment horizontal="right" vertical="center"/>
    </xf>
    <xf numFmtId="0" fontId="2" fillId="6" borderId="2" xfId="0" applyFont="1" applyFill="1" applyBorder="1" applyAlignment="1">
      <alignment vertical="center" wrapText="1"/>
    </xf>
    <xf numFmtId="0" fontId="4" fillId="6" borderId="1" xfId="0" applyFont="1" applyFill="1" applyBorder="1" applyAlignment="1">
      <alignment horizontal="right" vertical="center"/>
    </xf>
    <xf numFmtId="0" fontId="4" fillId="8" borderId="1" xfId="0" applyFont="1" applyFill="1" applyBorder="1" applyAlignment="1">
      <alignment horizontal="right" vertical="center"/>
    </xf>
    <xf numFmtId="0" fontId="2" fillId="2" borderId="1" xfId="0" applyFont="1" applyFill="1" applyBorder="1" applyAlignment="1">
      <alignment horizontal="right" vertical="center"/>
    </xf>
    <xf numFmtId="0" fontId="2" fillId="6" borderId="2" xfId="0" applyFont="1" applyFill="1" applyBorder="1" applyAlignment="1">
      <alignment horizontal="right" vertical="center" wrapText="1"/>
    </xf>
    <xf numFmtId="0" fontId="14" fillId="10" borderId="3" xfId="0" applyFont="1" applyFill="1" applyBorder="1" applyAlignment="1">
      <alignment vertical="center" wrapText="1"/>
    </xf>
    <xf numFmtId="0" fontId="14" fillId="10" borderId="5" xfId="0" applyFont="1" applyFill="1" applyBorder="1" applyAlignment="1">
      <alignment vertical="center" wrapText="1"/>
    </xf>
    <xf numFmtId="0" fontId="14" fillId="10" borderId="4" xfId="0" applyFont="1" applyFill="1" applyBorder="1" applyAlignment="1">
      <alignment vertical="center" wrapText="1"/>
    </xf>
    <xf numFmtId="165" fontId="0" fillId="0" borderId="0" xfId="0" applyNumberFormat="1"/>
    <xf numFmtId="0" fontId="15" fillId="13" borderId="1" xfId="0" applyFont="1" applyFill="1" applyBorder="1" applyAlignment="1">
      <alignment vertical="center"/>
    </xf>
    <xf numFmtId="0" fontId="15" fillId="13" borderId="1" xfId="0" applyFont="1" applyFill="1" applyBorder="1" applyAlignment="1">
      <alignment horizontal="center" vertical="center"/>
    </xf>
    <xf numFmtId="0" fontId="2" fillId="0" borderId="0" xfId="0" applyFont="1" applyAlignment="1">
      <alignment vertical="center"/>
    </xf>
    <xf numFmtId="0" fontId="15" fillId="14" borderId="1" xfId="0" applyFont="1" applyFill="1" applyBorder="1" applyAlignment="1">
      <alignment vertical="center"/>
    </xf>
    <xf numFmtId="0" fontId="15" fillId="14" borderId="1" xfId="0" applyFont="1" applyFill="1" applyBorder="1" applyAlignment="1">
      <alignment horizontal="center" vertical="center"/>
    </xf>
    <xf numFmtId="0" fontId="21" fillId="0" borderId="0" xfId="0" applyFont="1"/>
    <xf numFmtId="0" fontId="4" fillId="2" borderId="3" xfId="0"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xf>
    <xf numFmtId="0" fontId="4" fillId="4" borderId="3" xfId="0" applyFont="1" applyFill="1" applyBorder="1" applyAlignment="1">
      <alignment vertical="center"/>
    </xf>
    <xf numFmtId="0" fontId="4" fillId="4" borderId="5" xfId="0" applyFont="1" applyFill="1" applyBorder="1" applyAlignment="1">
      <alignment vertical="center"/>
    </xf>
    <xf numFmtId="0" fontId="4" fillId="4" borderId="4" xfId="0" applyFont="1" applyFill="1" applyBorder="1" applyAlignment="1">
      <alignment vertical="center"/>
    </xf>
    <xf numFmtId="0" fontId="4" fillId="6" borderId="3" xfId="0" applyFont="1" applyFill="1" applyBorder="1" applyAlignment="1">
      <alignment vertical="center"/>
    </xf>
    <xf numFmtId="0" fontId="4" fillId="6" borderId="5" xfId="0" applyFont="1" applyFill="1" applyBorder="1" applyAlignment="1">
      <alignment vertical="center"/>
    </xf>
    <xf numFmtId="0" fontId="4" fillId="6" borderId="4" xfId="0" applyFont="1" applyFill="1" applyBorder="1" applyAlignment="1">
      <alignment vertical="center"/>
    </xf>
    <xf numFmtId="0" fontId="4" fillId="8" borderId="3" xfId="0" applyFont="1" applyFill="1" applyBorder="1" applyAlignment="1">
      <alignment vertical="center"/>
    </xf>
    <xf numFmtId="0" fontId="4" fillId="8" borderId="5" xfId="0" applyFont="1" applyFill="1" applyBorder="1" applyAlignment="1">
      <alignment vertical="center"/>
    </xf>
    <xf numFmtId="0" fontId="4" fillId="8" borderId="4" xfId="0" applyFont="1" applyFill="1" applyBorder="1" applyAlignment="1">
      <alignment vertical="center"/>
    </xf>
    <xf numFmtId="0" fontId="2" fillId="2" borderId="3" xfId="0" applyFont="1" applyFill="1" applyBorder="1" applyAlignment="1">
      <alignment horizontal="center" vertical="center"/>
    </xf>
    <xf numFmtId="0" fontId="4" fillId="8" borderId="14" xfId="0" applyFont="1" applyFill="1" applyBorder="1" applyAlignment="1">
      <alignment horizontal="right" vertical="center"/>
    </xf>
    <xf numFmtId="0" fontId="13" fillId="8" borderId="14" xfId="0" applyFont="1" applyFill="1" applyBorder="1" applyAlignment="1">
      <alignment horizontal="center" vertical="center" wrapText="1"/>
    </xf>
    <xf numFmtId="165" fontId="13" fillId="8" borderId="14" xfId="0" applyNumberFormat="1" applyFont="1" applyFill="1" applyBorder="1" applyAlignment="1">
      <alignment horizontal="center" vertical="center" wrapText="1"/>
    </xf>
    <xf numFmtId="0" fontId="12" fillId="3" borderId="2" xfId="0" applyFont="1" applyFill="1" applyBorder="1" applyAlignment="1">
      <alignment vertical="center" wrapText="1"/>
    </xf>
    <xf numFmtId="0" fontId="0" fillId="3" borderId="2" xfId="0" applyFill="1" applyBorder="1" applyAlignment="1">
      <alignment horizontal="center" vertical="center" wrapText="1"/>
    </xf>
    <xf numFmtId="164" fontId="0" fillId="3" borderId="2" xfId="0" applyNumberFormat="1" applyFill="1" applyBorder="1" applyAlignment="1" applyProtection="1">
      <alignment horizontal="center" vertical="center" wrapText="1"/>
      <protection locked="0"/>
    </xf>
    <xf numFmtId="165" fontId="0" fillId="3" borderId="2" xfId="0" applyNumberFormat="1" applyFill="1" applyBorder="1" applyAlignment="1">
      <alignment horizontal="center" vertical="center" wrapText="1"/>
    </xf>
    <xf numFmtId="0" fontId="13" fillId="2" borderId="5" xfId="0" applyFont="1" applyFill="1" applyBorder="1" applyAlignment="1">
      <alignment horizontal="center" vertical="center" wrapText="1"/>
    </xf>
    <xf numFmtId="165" fontId="13" fillId="2" borderId="4" xfId="0" applyNumberFormat="1" applyFont="1" applyFill="1" applyBorder="1" applyAlignment="1">
      <alignment horizontal="center" vertical="center" wrapTex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4" fillId="2" borderId="5" xfId="0" applyFont="1" applyFill="1" applyBorder="1" applyAlignment="1" applyProtection="1">
      <alignment vertical="center"/>
      <protection locked="0"/>
    </xf>
    <xf numFmtId="0" fontId="13" fillId="2" borderId="1" xfId="0" applyFont="1" applyFill="1" applyBorder="1" applyAlignment="1" applyProtection="1">
      <alignment horizontal="center" vertical="center" wrapText="1"/>
      <protection locked="0"/>
    </xf>
    <xf numFmtId="0" fontId="4" fillId="4" borderId="5" xfId="0" applyFont="1" applyFill="1" applyBorder="1" applyAlignment="1" applyProtection="1">
      <alignment vertical="center"/>
      <protection locked="0"/>
    </xf>
    <xf numFmtId="0" fontId="13" fillId="4" borderId="1" xfId="0" applyFont="1" applyFill="1" applyBorder="1" applyAlignment="1" applyProtection="1">
      <alignment horizontal="center" vertical="center" wrapText="1"/>
      <protection locked="0"/>
    </xf>
    <xf numFmtId="0" fontId="4" fillId="6" borderId="5" xfId="0" applyFont="1" applyFill="1" applyBorder="1" applyAlignment="1" applyProtection="1">
      <alignment vertical="center"/>
      <protection locked="0"/>
    </xf>
    <xf numFmtId="0" fontId="13" fillId="6" borderId="1" xfId="0" applyFont="1" applyFill="1" applyBorder="1" applyAlignment="1" applyProtection="1">
      <alignment horizontal="center" vertical="center" wrapText="1"/>
      <protection locked="0"/>
    </xf>
    <xf numFmtId="0" fontId="4" fillId="8" borderId="5" xfId="0" applyFont="1" applyFill="1" applyBorder="1" applyAlignment="1" applyProtection="1">
      <alignment vertical="center"/>
      <protection locked="0"/>
    </xf>
    <xf numFmtId="0" fontId="13" fillId="8" borderId="1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2" fillId="2" borderId="5" xfId="0" applyFont="1" applyFill="1" applyBorder="1" applyAlignment="1" applyProtection="1">
      <alignment vertical="center"/>
      <protection locked="0"/>
    </xf>
    <xf numFmtId="0" fontId="0" fillId="2" borderId="1" xfId="0" applyFill="1" applyBorder="1" applyAlignment="1" applyProtection="1">
      <alignment horizontal="center" vertical="center" wrapText="1"/>
      <protection locked="0"/>
    </xf>
    <xf numFmtId="0" fontId="14" fillId="10" borderId="2" xfId="0" applyFont="1" applyFill="1" applyBorder="1" applyAlignment="1" applyProtection="1">
      <alignment horizontal="center" vertical="center" wrapText="1"/>
      <protection locked="0"/>
    </xf>
    <xf numFmtId="0" fontId="10" fillId="10"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11" xfId="0"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2" fillId="10" borderId="1" xfId="0" applyFont="1" applyFill="1" applyBorder="1" applyAlignment="1">
      <alignment horizontal="center" vertical="center" wrapText="1"/>
    </xf>
    <xf numFmtId="0" fontId="22" fillId="10" borderId="1" xfId="0" applyFont="1" applyFill="1" applyBorder="1" applyAlignment="1">
      <alignment horizontal="center"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9" fillId="11" borderId="6" xfId="1" quotePrefix="1" applyFont="1" applyFill="1" applyBorder="1" applyAlignment="1">
      <alignment horizontal="center" vertical="center" wrapText="1"/>
    </xf>
    <xf numFmtId="164" fontId="15" fillId="14" borderId="3" xfId="0" applyNumberFormat="1" applyFont="1" applyFill="1" applyBorder="1" applyAlignment="1">
      <alignment horizontal="center" vertical="center"/>
    </xf>
    <xf numFmtId="164" fontId="15" fillId="14" borderId="5" xfId="0" applyNumberFormat="1" applyFont="1" applyFill="1" applyBorder="1" applyAlignment="1">
      <alignment horizontal="center" vertical="center"/>
    </xf>
    <xf numFmtId="164" fontId="15" fillId="14" borderId="4" xfId="0" applyNumberFormat="1" applyFont="1" applyFill="1" applyBorder="1" applyAlignment="1">
      <alignment horizontal="center"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4"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4" borderId="4" xfId="0" applyFont="1" applyFill="1" applyBorder="1" applyAlignment="1">
      <alignment horizontal="left" vertical="center"/>
    </xf>
    <xf numFmtId="0" fontId="4" fillId="6" borderId="3" xfId="0" applyFont="1" applyFill="1" applyBorder="1" applyAlignment="1">
      <alignment horizontal="left" vertical="center"/>
    </xf>
    <xf numFmtId="0" fontId="4" fillId="6" borderId="5" xfId="0" applyFont="1" applyFill="1" applyBorder="1" applyAlignment="1">
      <alignment horizontal="left" vertical="center"/>
    </xf>
    <xf numFmtId="0" fontId="4" fillId="6" borderId="4" xfId="0" applyFont="1" applyFill="1" applyBorder="1" applyAlignment="1">
      <alignment horizontal="left" vertical="center"/>
    </xf>
    <xf numFmtId="0" fontId="14" fillId="10" borderId="3"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4" xfId="0" applyFont="1" applyFill="1" applyBorder="1" applyAlignment="1">
      <alignment horizontal="center" vertical="center" wrapText="1"/>
    </xf>
  </cellXfs>
  <cellStyles count="3">
    <cellStyle name="Normal" xfId="0" builtinId="0"/>
    <cellStyle name="Normal 10" xfId="2" xr:uid="{00000000-0005-0000-0000-000001000000}"/>
    <cellStyle name="Normal 40" xfId="1" xr:uid="{00000000-0005-0000-0000-000002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Z15"/>
  <sheetViews>
    <sheetView topLeftCell="A10" zoomScale="85" zoomScaleNormal="85" workbookViewId="0">
      <selection activeCell="Z13" sqref="Z13"/>
    </sheetView>
  </sheetViews>
  <sheetFormatPr defaultRowHeight="14.4" x14ac:dyDescent="0.3"/>
  <cols>
    <col min="13" max="13" width="83.109375" customWidth="1"/>
    <col min="26" max="26" width="83.109375" customWidth="1"/>
  </cols>
  <sheetData>
    <row r="2" spans="2:26" ht="193.95" customHeight="1" x14ac:dyDescent="0.3">
      <c r="B2" s="120" t="s">
        <v>0</v>
      </c>
      <c r="C2" s="121"/>
      <c r="D2" s="121"/>
      <c r="E2" s="121"/>
      <c r="F2" s="121"/>
      <c r="G2" s="121"/>
      <c r="H2" s="121"/>
      <c r="I2" s="121"/>
      <c r="J2" s="121"/>
      <c r="K2" s="121"/>
      <c r="L2" s="121"/>
      <c r="M2" s="121"/>
      <c r="O2" s="141" t="s">
        <v>1</v>
      </c>
      <c r="P2" s="142"/>
      <c r="Q2" s="142"/>
      <c r="R2" s="142"/>
      <c r="S2" s="142"/>
      <c r="T2" s="142"/>
      <c r="U2" s="142"/>
      <c r="V2" s="142"/>
      <c r="W2" s="142"/>
      <c r="X2" s="142"/>
      <c r="Y2" s="142"/>
      <c r="Z2" s="142"/>
    </row>
    <row r="3" spans="2:26" ht="15" thickBot="1" x14ac:dyDescent="0.35">
      <c r="O3" s="80"/>
      <c r="P3" s="80"/>
      <c r="Q3" s="80"/>
      <c r="R3" s="80"/>
      <c r="S3" s="80"/>
      <c r="T3" s="80"/>
      <c r="U3" s="80"/>
      <c r="V3" s="80"/>
      <c r="W3" s="80"/>
      <c r="X3" s="80"/>
      <c r="Y3" s="80"/>
      <c r="Z3" s="80"/>
    </row>
    <row r="4" spans="2:26" ht="42" customHeight="1" thickBot="1" x14ac:dyDescent="0.35">
      <c r="B4" s="122" t="s">
        <v>2</v>
      </c>
      <c r="C4" s="123"/>
      <c r="D4" s="123"/>
      <c r="E4" s="123"/>
      <c r="F4" s="123"/>
      <c r="G4" s="123"/>
      <c r="H4" s="123"/>
      <c r="I4" s="123"/>
      <c r="J4" s="123"/>
      <c r="K4" s="123"/>
      <c r="L4" s="123"/>
      <c r="M4" s="124"/>
      <c r="O4" s="143" t="s">
        <v>3</v>
      </c>
      <c r="P4" s="144"/>
      <c r="Q4" s="144"/>
      <c r="R4" s="144"/>
      <c r="S4" s="144"/>
      <c r="T4" s="144"/>
      <c r="U4" s="144"/>
      <c r="V4" s="144"/>
      <c r="W4" s="144"/>
      <c r="X4" s="144"/>
      <c r="Y4" s="144"/>
      <c r="Z4" s="145"/>
    </row>
    <row r="5" spans="2:26" ht="123" customHeight="1" thickBot="1" x14ac:dyDescent="0.35">
      <c r="B5" s="128" t="s">
        <v>4</v>
      </c>
      <c r="C5" s="129"/>
      <c r="D5" s="129"/>
      <c r="E5" s="129"/>
      <c r="F5" s="129"/>
      <c r="G5" s="129"/>
      <c r="H5" s="129"/>
      <c r="I5" s="129"/>
      <c r="J5" s="129"/>
      <c r="K5" s="129"/>
      <c r="L5" s="129"/>
      <c r="M5" s="130"/>
      <c r="O5" s="133" t="s">
        <v>5</v>
      </c>
      <c r="P5" s="134"/>
      <c r="Q5" s="134"/>
      <c r="R5" s="134"/>
      <c r="S5" s="134"/>
      <c r="T5" s="134"/>
      <c r="U5" s="134"/>
      <c r="V5" s="134"/>
      <c r="W5" s="134"/>
      <c r="X5" s="134"/>
      <c r="Y5" s="134"/>
      <c r="Z5" s="135"/>
    </row>
    <row r="6" spans="2:26" ht="123" customHeight="1" thickBot="1" x14ac:dyDescent="0.35">
      <c r="B6" s="128" t="s">
        <v>6</v>
      </c>
      <c r="C6" s="129"/>
      <c r="D6" s="129"/>
      <c r="E6" s="129"/>
      <c r="F6" s="129"/>
      <c r="G6" s="129"/>
      <c r="H6" s="129"/>
      <c r="I6" s="129"/>
      <c r="J6" s="129"/>
      <c r="K6" s="129"/>
      <c r="L6" s="129"/>
      <c r="M6" s="130"/>
      <c r="O6" s="133" t="s">
        <v>7</v>
      </c>
      <c r="P6" s="134"/>
      <c r="Q6" s="134"/>
      <c r="R6" s="134"/>
      <c r="S6" s="134"/>
      <c r="T6" s="134"/>
      <c r="U6" s="134"/>
      <c r="V6" s="134"/>
      <c r="W6" s="134"/>
      <c r="X6" s="134"/>
      <c r="Y6" s="134"/>
      <c r="Z6" s="135"/>
    </row>
    <row r="7" spans="2:26" ht="206.25" customHeight="1" thickBot="1" x14ac:dyDescent="0.35">
      <c r="B7" s="128" t="s">
        <v>8</v>
      </c>
      <c r="C7" s="129"/>
      <c r="D7" s="129"/>
      <c r="E7" s="129"/>
      <c r="F7" s="129"/>
      <c r="G7" s="129"/>
      <c r="H7" s="129"/>
      <c r="I7" s="129"/>
      <c r="J7" s="129"/>
      <c r="K7" s="129"/>
      <c r="L7" s="129"/>
      <c r="M7" s="130"/>
      <c r="O7" s="133" t="s">
        <v>9</v>
      </c>
      <c r="P7" s="136"/>
      <c r="Q7" s="136"/>
      <c r="R7" s="136"/>
      <c r="S7" s="136"/>
      <c r="T7" s="136"/>
      <c r="U7" s="136"/>
      <c r="V7" s="136"/>
      <c r="W7" s="136"/>
      <c r="X7" s="136"/>
      <c r="Y7" s="136"/>
      <c r="Z7" s="137"/>
    </row>
    <row r="8" spans="2:26" ht="123" customHeight="1" thickBot="1" x14ac:dyDescent="0.35">
      <c r="B8" s="128" t="s">
        <v>10</v>
      </c>
      <c r="C8" s="129"/>
      <c r="D8" s="129"/>
      <c r="E8" s="129"/>
      <c r="F8" s="129"/>
      <c r="G8" s="129"/>
      <c r="H8" s="129"/>
      <c r="I8" s="129"/>
      <c r="J8" s="129"/>
      <c r="K8" s="129"/>
      <c r="L8" s="129"/>
      <c r="M8" s="130"/>
      <c r="O8" s="133" t="s">
        <v>11</v>
      </c>
      <c r="P8" s="134"/>
      <c r="Q8" s="134"/>
      <c r="R8" s="134"/>
      <c r="S8" s="134"/>
      <c r="T8" s="134"/>
      <c r="U8" s="134"/>
      <c r="V8" s="134"/>
      <c r="W8" s="134"/>
      <c r="X8" s="134"/>
      <c r="Y8" s="134"/>
      <c r="Z8" s="135"/>
    </row>
    <row r="9" spans="2:26" ht="81.75" customHeight="1" x14ac:dyDescent="0.3">
      <c r="B9" s="128" t="s">
        <v>12</v>
      </c>
      <c r="C9" s="131"/>
      <c r="D9" s="131"/>
      <c r="E9" s="131"/>
      <c r="F9" s="131"/>
      <c r="G9" s="131"/>
      <c r="H9" s="131"/>
      <c r="I9" s="131"/>
      <c r="J9" s="131"/>
      <c r="K9" s="131"/>
      <c r="L9" s="131"/>
      <c r="M9" s="132"/>
      <c r="O9" s="133" t="s">
        <v>13</v>
      </c>
      <c r="P9" s="136"/>
      <c r="Q9" s="136"/>
      <c r="R9" s="136"/>
      <c r="S9" s="136"/>
      <c r="T9" s="136"/>
      <c r="U9" s="136"/>
      <c r="V9" s="136"/>
      <c r="W9" s="136"/>
      <c r="X9" s="136"/>
      <c r="Y9" s="136"/>
      <c r="Z9" s="137"/>
    </row>
    <row r="10" spans="2:26" ht="409.2" customHeight="1" thickBot="1" x14ac:dyDescent="0.35">
      <c r="B10" s="125" t="s">
        <v>178</v>
      </c>
      <c r="C10" s="126"/>
      <c r="D10" s="126"/>
      <c r="E10" s="126"/>
      <c r="F10" s="126"/>
      <c r="G10" s="126"/>
      <c r="H10" s="126"/>
      <c r="I10" s="126"/>
      <c r="J10" s="126"/>
      <c r="K10" s="126"/>
      <c r="L10" s="126"/>
      <c r="M10" s="127"/>
      <c r="O10" s="138" t="s">
        <v>179</v>
      </c>
      <c r="P10" s="139"/>
      <c r="Q10" s="139"/>
      <c r="R10" s="139"/>
      <c r="S10" s="139"/>
      <c r="T10" s="139"/>
      <c r="U10" s="139"/>
      <c r="V10" s="139"/>
      <c r="W10" s="139"/>
      <c r="X10" s="139"/>
      <c r="Y10" s="139"/>
      <c r="Z10" s="140"/>
    </row>
    <row r="13" spans="2:26" x14ac:dyDescent="0.3">
      <c r="B13" s="35"/>
      <c r="O13" s="35"/>
    </row>
    <row r="14" spans="2:26" x14ac:dyDescent="0.3">
      <c r="B14" s="36"/>
      <c r="O14" s="36"/>
    </row>
    <row r="15" spans="2:26" ht="13.5" customHeight="1" x14ac:dyDescent="0.3">
      <c r="B15" s="36"/>
      <c r="O15" s="36"/>
    </row>
  </sheetData>
  <mergeCells count="16">
    <mergeCell ref="O8:Z8"/>
    <mergeCell ref="O9:Z9"/>
    <mergeCell ref="O10:Z10"/>
    <mergeCell ref="O2:Z2"/>
    <mergeCell ref="O4:Z4"/>
    <mergeCell ref="O5:Z5"/>
    <mergeCell ref="O6:Z6"/>
    <mergeCell ref="O7:Z7"/>
    <mergeCell ref="B2:M2"/>
    <mergeCell ref="B4:M4"/>
    <mergeCell ref="B10:M10"/>
    <mergeCell ref="B5:M5"/>
    <mergeCell ref="B6:M6"/>
    <mergeCell ref="B7:M7"/>
    <mergeCell ref="B8:M8"/>
    <mergeCell ref="B9:M9"/>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65"/>
  <sheetViews>
    <sheetView zoomScale="85" zoomScaleNormal="85" workbookViewId="0">
      <selection activeCell="B3" sqref="B3:E3"/>
    </sheetView>
  </sheetViews>
  <sheetFormatPr defaultRowHeight="14.4" x14ac:dyDescent="0.3"/>
  <cols>
    <col min="2" max="2" width="72.5546875" customWidth="1"/>
    <col min="3" max="5" width="20.5546875" customWidth="1"/>
  </cols>
  <sheetData>
    <row r="1" spans="1:5" ht="73.5" customHeight="1" x14ac:dyDescent="0.3">
      <c r="A1" s="146" t="s">
        <v>168</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16"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19" t="s">
        <v>145</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3.75" customHeight="1" x14ac:dyDescent="0.3">
      <c r="A26" s="3" t="s">
        <v>38</v>
      </c>
      <c r="B26" s="22"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0" customHeight="1" x14ac:dyDescent="0.3">
      <c r="A36" s="4" t="s">
        <v>63</v>
      </c>
      <c r="B36" s="25"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16"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19"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8</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22"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25"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169</v>
      </c>
      <c r="C64" s="38">
        <v>1</v>
      </c>
      <c r="D64" s="62">
        <f>'C-Price Proposal'!D64</f>
        <v>0</v>
      </c>
      <c r="E64" s="63">
        <f>C64*D64</f>
        <v>0</v>
      </c>
    </row>
    <row r="65" spans="1:5" ht="35.1" customHeight="1" x14ac:dyDescent="0.3">
      <c r="A65" s="165" t="s">
        <v>170</v>
      </c>
      <c r="B65" s="166"/>
      <c r="C65" s="166"/>
      <c r="D65" s="167"/>
      <c r="E65" s="54">
        <f>SUM(E7,E13,E26,E36,E40,E45,E50,E55,E63,E64)</f>
        <v>0</v>
      </c>
    </row>
  </sheetData>
  <sheetProtection algorithmName="SHA-512" hashValue="cMjOH9XbVF0ecQnxtTw2/Gz7rB5CA3GaewK+WmNgmBdHjnX7qA2VTPHQo3+4ITmzwiC0LEHWAXMcn45cXAsEfw==" saltValue="Ie4944PgWYKOBhYnhMApwA=="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2" priority="1" operator="equal">
      <formula>0</formula>
    </cfRule>
  </conditionalFormatting>
  <pageMargins left="0.7" right="0.7" top="0.75" bottom="0.75" header="0.3" footer="0.3"/>
  <ignoredErrors>
    <ignoredError sqref="E7 E13 E26 E36 E40 E45 E50 E5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5"/>
  <sheetViews>
    <sheetView workbookViewId="0">
      <selection activeCell="C4" sqref="C4"/>
    </sheetView>
  </sheetViews>
  <sheetFormatPr defaultRowHeight="14.4" x14ac:dyDescent="0.3"/>
  <cols>
    <col min="2" max="2" width="72.5546875" customWidth="1"/>
    <col min="3" max="5" width="20.5546875" customWidth="1"/>
  </cols>
  <sheetData>
    <row r="1" spans="1:5" ht="73.5" customHeight="1" x14ac:dyDescent="0.3">
      <c r="A1" s="146" t="s">
        <v>171</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16" t="s">
        <v>20</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19" t="s">
        <v>29</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0" customHeight="1" x14ac:dyDescent="0.3">
      <c r="A26" s="3" t="s">
        <v>38</v>
      </c>
      <c r="B26" s="22" t="s">
        <v>39</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0" customHeight="1" x14ac:dyDescent="0.3">
      <c r="A36" s="4" t="s">
        <v>63</v>
      </c>
      <c r="B36" s="25" t="s">
        <v>64</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16" t="s">
        <v>83</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19" t="s">
        <v>90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8</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22" t="s">
        <v>99</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25" t="s">
        <v>108</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172</v>
      </c>
      <c r="C64" s="38">
        <v>1</v>
      </c>
      <c r="D64" s="62">
        <f>'C-Price Proposal'!D64</f>
        <v>0</v>
      </c>
      <c r="E64" s="63">
        <f>C64*D64</f>
        <v>0</v>
      </c>
    </row>
    <row r="65" spans="1:5" ht="35.1" customHeight="1" x14ac:dyDescent="0.3">
      <c r="A65" s="165" t="s">
        <v>173</v>
      </c>
      <c r="B65" s="166"/>
      <c r="C65" s="166"/>
      <c r="D65" s="167"/>
      <c r="E65" s="54">
        <f>SUM(E7,E13,E26,E36,E40,E45,E50,E55,E63,E64)</f>
        <v>0</v>
      </c>
    </row>
  </sheetData>
  <sheetProtection algorithmName="SHA-512" hashValue="n7U2ERdILF3WXhVxK4mzeMpcIeLyNOvhULc2eF1MfTTFGfu43kUJlhKaTQjukLitEnfLuDDQVVOTj/3DK9tI5A==" saltValue="q4qkQRbwg8aSnPnuoePMHg=="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1" priority="1" operator="equal">
      <formula>0</formula>
    </cfRule>
  </conditionalFormatting>
  <pageMargins left="0.7" right="0.7" top="0.75" bottom="0.75" header="0.3" footer="0.3"/>
  <ignoredErrors>
    <ignoredError sqref="E7 E13 E26 E36 E40 E45 E50 E5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5"/>
  <sheetViews>
    <sheetView workbookViewId="0">
      <selection activeCell="C9" sqref="C9"/>
    </sheetView>
  </sheetViews>
  <sheetFormatPr defaultRowHeight="14.4" x14ac:dyDescent="0.3"/>
  <cols>
    <col min="2" max="2" width="72.5546875" customWidth="1"/>
    <col min="3" max="5" width="20.5546875" customWidth="1"/>
  </cols>
  <sheetData>
    <row r="1" spans="1:5" ht="73.5" customHeight="1" x14ac:dyDescent="0.3">
      <c r="A1" s="146" t="s">
        <v>174</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16"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0</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19" t="s">
        <v>145</v>
      </c>
      <c r="C13" s="20"/>
      <c r="D13" s="45"/>
      <c r="E13" s="45"/>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0" customHeight="1" x14ac:dyDescent="0.3">
      <c r="A26" s="3" t="s">
        <v>38</v>
      </c>
      <c r="B26" s="22"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0</v>
      </c>
      <c r="D29" s="48">
        <f>'C-Price Proposal'!D29</f>
        <v>0</v>
      </c>
      <c r="E29" s="48">
        <f t="shared" si="1"/>
        <v>0</v>
      </c>
    </row>
    <row r="30" spans="1:5" ht="20.100000000000001" customHeight="1" x14ac:dyDescent="0.3">
      <c r="A30" s="7" t="s">
        <v>69</v>
      </c>
      <c r="B30" s="24" t="s">
        <v>70</v>
      </c>
      <c r="C30" s="13">
        <v>3</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0</v>
      </c>
      <c r="D34" s="48">
        <f>'C-Price Proposal'!D34</f>
        <v>0</v>
      </c>
      <c r="E34" s="48">
        <f t="shared" si="1"/>
        <v>0</v>
      </c>
    </row>
    <row r="35" spans="1:5" ht="20.100000000000001" customHeight="1" x14ac:dyDescent="0.3">
      <c r="A35" s="7" t="s">
        <v>79</v>
      </c>
      <c r="B35" s="24" t="s">
        <v>80</v>
      </c>
      <c r="C35" s="13">
        <v>2</v>
      </c>
      <c r="D35" s="48">
        <f>'C-Price Proposal'!D35</f>
        <v>0</v>
      </c>
      <c r="E35" s="48">
        <f t="shared" si="1"/>
        <v>0</v>
      </c>
    </row>
    <row r="36" spans="1:5" ht="30" customHeight="1" x14ac:dyDescent="0.3">
      <c r="A36" s="4" t="s">
        <v>63</v>
      </c>
      <c r="B36" s="25"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0</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16"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19"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7</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22"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25"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C57*D57</f>
        <v>0</v>
      </c>
    </row>
    <row r="58" spans="1:5" ht="20.100000000000001" customHeight="1" x14ac:dyDescent="0.3">
      <c r="A58" s="8" t="s">
        <v>120</v>
      </c>
      <c r="B58" s="15" t="s">
        <v>121</v>
      </c>
      <c r="C58" s="10">
        <v>1</v>
      </c>
      <c r="D58" s="42">
        <f>'C-Price Proposal'!D58</f>
        <v>0</v>
      </c>
      <c r="E58" s="42">
        <f>C58*D58</f>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175</v>
      </c>
      <c r="C64" s="38">
        <v>1</v>
      </c>
      <c r="D64" s="62">
        <f>'C-Price Proposal'!D64</f>
        <v>0</v>
      </c>
      <c r="E64" s="63">
        <f>C64*D64</f>
        <v>0</v>
      </c>
    </row>
    <row r="65" spans="1:5" ht="35.1" customHeight="1" x14ac:dyDescent="0.3">
      <c r="A65" s="165" t="s">
        <v>176</v>
      </c>
      <c r="B65" s="166"/>
      <c r="C65" s="166"/>
      <c r="D65" s="167"/>
      <c r="E65" s="54">
        <f>SUM(E7,E13,E26,E36,E40,E45,E50,E55,E63,E64)</f>
        <v>0</v>
      </c>
    </row>
  </sheetData>
  <sheetProtection algorithmName="SHA-512" hashValue="M59+O0Q0pM4xPK1qdAkf7zYbJgrLIAWo5W/WX40Q0gy5Nm8k0tFRmocCix1Vv5BCgb5c/1GPd+hYhmq63LYDlw==" saltValue="Y3HiD3VYuvY+xg3AEGpvqA==" spinCount="100000" sheet="1" objects="1" scenarios="1"/>
  <mergeCells count="11">
    <mergeCell ref="A65:D65"/>
    <mergeCell ref="B37:E37"/>
    <mergeCell ref="B41:E41"/>
    <mergeCell ref="B46:E46"/>
    <mergeCell ref="B51:E51"/>
    <mergeCell ref="B56:E56"/>
    <mergeCell ref="A1:E1"/>
    <mergeCell ref="B3:E3"/>
    <mergeCell ref="B8:E8"/>
    <mergeCell ref="B14:E14"/>
    <mergeCell ref="B27:E27"/>
  </mergeCells>
  <phoneticPr fontId="6" type="noConversion"/>
  <conditionalFormatting sqref="D2:E2">
    <cfRule type="cellIs" dxfId="0" priority="1" operator="equal">
      <formula>0</formula>
    </cfRule>
  </conditionalFormatting>
  <pageMargins left="0.7" right="0.7" top="0.75" bottom="0.75" header="0.3" footer="0.3"/>
  <ignoredErrors>
    <ignoredError sqref="E26 E36 E40 E45 E50 E5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5"/>
  <sheetViews>
    <sheetView zoomScale="85" zoomScaleNormal="85" workbookViewId="0">
      <selection activeCell="J8" sqref="J8"/>
    </sheetView>
  </sheetViews>
  <sheetFormatPr defaultRowHeight="14.4" x14ac:dyDescent="0.3"/>
  <cols>
    <col min="2" max="2" width="72.5546875" customWidth="1"/>
    <col min="3" max="4" width="20.5546875" customWidth="1"/>
    <col min="5" max="5" width="35.21875" customWidth="1"/>
  </cols>
  <sheetData>
    <row r="1" spans="1:5" ht="73.5" customHeight="1" x14ac:dyDescent="0.3">
      <c r="A1" s="146" t="s">
        <v>14</v>
      </c>
      <c r="B1" s="146"/>
      <c r="C1" s="146"/>
      <c r="D1" s="146"/>
      <c r="E1" s="146"/>
    </row>
    <row r="2" spans="1:5" ht="15.6" x14ac:dyDescent="0.3">
      <c r="A2" s="9"/>
      <c r="B2" s="9" t="s">
        <v>15</v>
      </c>
      <c r="C2" s="9" t="s">
        <v>16</v>
      </c>
      <c r="D2" s="9" t="s">
        <v>17</v>
      </c>
      <c r="E2" s="9" t="s">
        <v>18</v>
      </c>
    </row>
    <row r="3" spans="1:5" ht="30" customHeight="1" x14ac:dyDescent="0.3">
      <c r="A3" s="1" t="s">
        <v>19</v>
      </c>
      <c r="B3" s="81" t="s">
        <v>20</v>
      </c>
      <c r="C3" s="82"/>
      <c r="D3" s="106"/>
      <c r="E3" s="83"/>
    </row>
    <row r="4" spans="1:5" ht="19.8" customHeight="1" x14ac:dyDescent="0.3">
      <c r="A4" s="8" t="s">
        <v>21</v>
      </c>
      <c r="B4" s="15" t="s">
        <v>22</v>
      </c>
      <c r="C4" s="10">
        <f>SUM('HIE-C'!C4+'BİL-C'!C4+'ERZ-C'!C4+'G.AN-C'!C4+'İST-C'!C4+'İZM-C'!C4+'MERS-C'!C4+'RİZE-C'!C4)</f>
        <v>16</v>
      </c>
      <c r="D4" s="55"/>
      <c r="E4" s="42">
        <f>C4*D4</f>
        <v>0</v>
      </c>
    </row>
    <row r="5" spans="1:5" ht="20.100000000000001" customHeight="1" x14ac:dyDescent="0.3">
      <c r="A5" s="8" t="s">
        <v>23</v>
      </c>
      <c r="B5" s="15" t="s">
        <v>24</v>
      </c>
      <c r="C5" s="10">
        <f>SUM('HIE-C'!C5+'BİL-C'!C5+'ERZ-C'!C5+'G.AN-C'!C5+'İST-C'!C5+'İZM-C'!C5+'MERS-C'!C5+'RİZE-C'!C5)</f>
        <v>8</v>
      </c>
      <c r="D5" s="55"/>
      <c r="E5" s="42">
        <f t="shared" ref="E5:E6" si="0">C5*D5</f>
        <v>0</v>
      </c>
    </row>
    <row r="6" spans="1:5" ht="20.100000000000001" customHeight="1" x14ac:dyDescent="0.3">
      <c r="A6" s="8" t="s">
        <v>25</v>
      </c>
      <c r="B6" s="15" t="s">
        <v>26</v>
      </c>
      <c r="C6" s="10">
        <f>SUM('HIE-C'!C6+'BİL-C'!C6+'ERZ-C'!C6+'G.AN-C'!C6+'İST-C'!C6+'İZM-C'!C6+'MERS-C'!C6+'RİZE-C'!C6)</f>
        <v>16</v>
      </c>
      <c r="D6" s="55"/>
      <c r="E6" s="42">
        <f t="shared" si="0"/>
        <v>0</v>
      </c>
    </row>
    <row r="7" spans="1:5" ht="30" customHeight="1" x14ac:dyDescent="0.3">
      <c r="A7" s="1" t="s">
        <v>19</v>
      </c>
      <c r="B7" s="64" t="s">
        <v>27</v>
      </c>
      <c r="C7" s="17"/>
      <c r="D7" s="107"/>
      <c r="E7" s="43">
        <f>SUM(E4:E6)</f>
        <v>0</v>
      </c>
    </row>
    <row r="8" spans="1:5" ht="30" customHeight="1" x14ac:dyDescent="0.3">
      <c r="A8" s="2" t="s">
        <v>28</v>
      </c>
      <c r="B8" s="84" t="s">
        <v>29</v>
      </c>
      <c r="C8" s="85"/>
      <c r="D8" s="108"/>
      <c r="E8" s="86"/>
    </row>
    <row r="9" spans="1:5" ht="20.100000000000001" customHeight="1" x14ac:dyDescent="0.3">
      <c r="A9" s="5" t="s">
        <v>30</v>
      </c>
      <c r="B9" s="18" t="s">
        <v>31</v>
      </c>
      <c r="C9" s="11">
        <f>SUM('HIE-C'!C9+'BİL-C'!C9+'ERZ-C'!C9+'G.AN-C'!C9+'İST-C'!C9+'İZM-C'!C9+'MERS-C'!C9+'RİZE-C'!C9)</f>
        <v>7</v>
      </c>
      <c r="D9" s="56"/>
      <c r="E9" s="44">
        <f>C9*D9</f>
        <v>0</v>
      </c>
    </row>
    <row r="10" spans="1:5" ht="20.100000000000001" customHeight="1" x14ac:dyDescent="0.3">
      <c r="A10" s="5" t="s">
        <v>32</v>
      </c>
      <c r="B10" s="18" t="s">
        <v>33</v>
      </c>
      <c r="C10" s="11">
        <f>SUM('HIE-C'!C10+'BİL-C'!C10+'ERZ-C'!C10+'G.AN-C'!C10+'İST-C'!C10+'İZM-C'!C10+'MERS-C'!C10+'RİZE-C'!C10)</f>
        <v>16</v>
      </c>
      <c r="D10" s="56"/>
      <c r="E10" s="44">
        <f t="shared" ref="E10:E12" si="1">C10*D10</f>
        <v>0</v>
      </c>
    </row>
    <row r="11" spans="1:5" ht="20.100000000000001" customHeight="1" x14ac:dyDescent="0.3">
      <c r="A11" s="5" t="s">
        <v>34</v>
      </c>
      <c r="B11" s="18" t="s">
        <v>35</v>
      </c>
      <c r="C11" s="11">
        <f>SUM('HIE-C'!C11+'BİL-C'!C11+'ERZ-C'!C11+'G.AN-C'!C11+'İST-C'!C11+'İZM-C'!C11+'MERS-C'!C11+'RİZE-C'!C11)</f>
        <v>7</v>
      </c>
      <c r="D11" s="56"/>
      <c r="E11" s="44">
        <f t="shared" si="1"/>
        <v>0</v>
      </c>
    </row>
    <row r="12" spans="1:5" ht="20.100000000000001" customHeight="1" x14ac:dyDescent="0.3">
      <c r="A12" s="5" t="s">
        <v>36</v>
      </c>
      <c r="B12" s="18" t="s">
        <v>37</v>
      </c>
      <c r="C12" s="11">
        <f>SUM('HIE-C'!C12+'BİL-C'!C12+'ERZ-C'!C12+'G.AN-C'!C12+'İST-C'!C12+'İZM-C'!C12+'MERS-C'!C12+'RİZE-C'!C12)</f>
        <v>32</v>
      </c>
      <c r="D12" s="56"/>
      <c r="E12" s="44">
        <f t="shared" si="1"/>
        <v>0</v>
      </c>
    </row>
    <row r="13" spans="1:5" ht="30" customHeight="1" x14ac:dyDescent="0.3">
      <c r="A13" s="2" t="s">
        <v>28</v>
      </c>
      <c r="B13" s="65" t="s">
        <v>27</v>
      </c>
      <c r="C13" s="20"/>
      <c r="D13" s="109"/>
      <c r="E13" s="45">
        <f>SUM(E9:E12)</f>
        <v>0</v>
      </c>
    </row>
    <row r="14" spans="1:5" ht="30" customHeight="1" x14ac:dyDescent="0.3">
      <c r="A14" s="3" t="s">
        <v>38</v>
      </c>
      <c r="B14" s="87" t="s">
        <v>39</v>
      </c>
      <c r="C14" s="88"/>
      <c r="D14" s="110"/>
      <c r="E14" s="89"/>
    </row>
    <row r="15" spans="1:5" ht="20.100000000000001" customHeight="1" x14ac:dyDescent="0.3">
      <c r="A15" s="6" t="s">
        <v>40</v>
      </c>
      <c r="B15" s="21" t="s">
        <v>41</v>
      </c>
      <c r="C15" s="12">
        <f>SUM('HIE-C'!C15+'BİL-C'!C15+'ERZ-C'!C15+'G.AN-C'!C15+'İST-C'!C15+'İZM-C'!C15+'MERS-C'!C15+'RİZE-C'!C15)</f>
        <v>7</v>
      </c>
      <c r="D15" s="57"/>
      <c r="E15" s="46">
        <f>C15*D15</f>
        <v>0</v>
      </c>
    </row>
    <row r="16" spans="1:5" ht="20.100000000000001" customHeight="1" x14ac:dyDescent="0.3">
      <c r="A16" s="6" t="s">
        <v>42</v>
      </c>
      <c r="B16" s="21" t="s">
        <v>43</v>
      </c>
      <c r="C16" s="12">
        <f>SUM('HIE-C'!C16+'BİL-C'!C16+'ERZ-C'!C16+'G.AN-C'!C16+'İST-C'!C16+'İZM-C'!C16+'MERS-C'!C16+'RİZE-C'!C16)</f>
        <v>7</v>
      </c>
      <c r="D16" s="57"/>
      <c r="E16" s="46">
        <f t="shared" ref="E16:E25" si="2">C16*D16</f>
        <v>0</v>
      </c>
    </row>
    <row r="17" spans="1:5" ht="20.100000000000001" customHeight="1" x14ac:dyDescent="0.3">
      <c r="A17" s="6" t="s">
        <v>44</v>
      </c>
      <c r="B17" s="21" t="s">
        <v>45</v>
      </c>
      <c r="C17" s="12">
        <f>SUM('HIE-C'!C17+'BİL-C'!C17+'ERZ-C'!C17+'G.AN-C'!C17+'İST-C'!C17+'İZM-C'!C17+'MERS-C'!C17+'RİZE-C'!C17)</f>
        <v>7</v>
      </c>
      <c r="D17" s="57"/>
      <c r="E17" s="46">
        <f t="shared" si="2"/>
        <v>0</v>
      </c>
    </row>
    <row r="18" spans="1:5" ht="20.100000000000001" customHeight="1" x14ac:dyDescent="0.3">
      <c r="A18" s="6" t="s">
        <v>46</v>
      </c>
      <c r="B18" s="21" t="s">
        <v>47</v>
      </c>
      <c r="C18" s="12">
        <f>SUM('HIE-C'!C18+'BİL-C'!C18+'ERZ-C'!C18+'G.AN-C'!C18+'İST-C'!C18+'İZM-C'!C18+'MERS-C'!C18+'RİZE-C'!C18)</f>
        <v>7</v>
      </c>
      <c r="D18" s="57"/>
      <c r="E18" s="46">
        <f t="shared" si="2"/>
        <v>0</v>
      </c>
    </row>
    <row r="19" spans="1:5" ht="20.100000000000001" customHeight="1" x14ac:dyDescent="0.3">
      <c r="A19" s="6" t="s">
        <v>48</v>
      </c>
      <c r="B19" s="21" t="s">
        <v>49</v>
      </c>
      <c r="C19" s="12">
        <f>SUM('HIE-C'!C19+'BİL-C'!C19+'ERZ-C'!C19+'G.AN-C'!C19+'İST-C'!C19+'İZM-C'!C19+'MERS-C'!C19+'RİZE-C'!C19)</f>
        <v>7</v>
      </c>
      <c r="D19" s="57"/>
      <c r="E19" s="46">
        <f t="shared" si="2"/>
        <v>0</v>
      </c>
    </row>
    <row r="20" spans="1:5" ht="20.100000000000001" customHeight="1" x14ac:dyDescent="0.3">
      <c r="A20" s="6" t="s">
        <v>50</v>
      </c>
      <c r="B20" s="21" t="s">
        <v>51</v>
      </c>
      <c r="C20" s="12">
        <f>SUM('HIE-C'!C20+'BİL-C'!C20+'ERZ-C'!C20+'G.AN-C'!C20+'İST-C'!C20+'İZM-C'!C20+'MERS-C'!C20+'RİZE-C'!C20)</f>
        <v>7</v>
      </c>
      <c r="D20" s="57"/>
      <c r="E20" s="46">
        <f t="shared" si="2"/>
        <v>0</v>
      </c>
    </row>
    <row r="21" spans="1:5" ht="20.100000000000001" customHeight="1" x14ac:dyDescent="0.3">
      <c r="A21" s="6" t="s">
        <v>52</v>
      </c>
      <c r="B21" s="21" t="s">
        <v>53</v>
      </c>
      <c r="C21" s="12">
        <f>SUM('HIE-C'!C21+'BİL-C'!C21+'ERZ-C'!C21+'G.AN-C'!C21+'İST-C'!C21+'İZM-C'!C21+'MERS-C'!C21+'RİZE-C'!C21)</f>
        <v>7</v>
      </c>
      <c r="D21" s="57"/>
      <c r="E21" s="46">
        <f t="shared" si="2"/>
        <v>0</v>
      </c>
    </row>
    <row r="22" spans="1:5" ht="20.100000000000001" customHeight="1" x14ac:dyDescent="0.3">
      <c r="A22" s="6" t="s">
        <v>54</v>
      </c>
      <c r="B22" s="21" t="s">
        <v>55</v>
      </c>
      <c r="C22" s="12">
        <f>SUM('HIE-C'!C22+'BİL-C'!C22+'ERZ-C'!C22+'G.AN-C'!C22+'İST-C'!C22+'İZM-C'!C22+'MERS-C'!C22+'RİZE-C'!C22)</f>
        <v>7</v>
      </c>
      <c r="D22" s="57"/>
      <c r="E22" s="46">
        <f t="shared" si="2"/>
        <v>0</v>
      </c>
    </row>
    <row r="23" spans="1:5" ht="20.100000000000001" customHeight="1" x14ac:dyDescent="0.3">
      <c r="A23" s="6" t="s">
        <v>56</v>
      </c>
      <c r="B23" s="21" t="s">
        <v>57</v>
      </c>
      <c r="C23" s="12">
        <f>SUM('HIE-C'!C23+'BİL-C'!C23+'ERZ-C'!C23+'G.AN-C'!C23+'İST-C'!C23+'İZM-C'!C23+'MERS-C'!C23+'RİZE-C'!C23)</f>
        <v>7</v>
      </c>
      <c r="D23" s="57"/>
      <c r="E23" s="46">
        <f t="shared" si="2"/>
        <v>0</v>
      </c>
    </row>
    <row r="24" spans="1:5" ht="20.100000000000001" customHeight="1" x14ac:dyDescent="0.3">
      <c r="A24" s="6" t="s">
        <v>58</v>
      </c>
      <c r="B24" s="21" t="s">
        <v>59</v>
      </c>
      <c r="C24" s="12">
        <f>SUM('HIE-C'!C24+'BİL-C'!C24+'ERZ-C'!C24+'G.AN-C'!C24+'İST-C'!C24+'İZM-C'!C24+'MERS-C'!C24+'RİZE-C'!C24)</f>
        <v>7</v>
      </c>
      <c r="D24" s="57"/>
      <c r="E24" s="46">
        <f t="shared" si="2"/>
        <v>0</v>
      </c>
    </row>
    <row r="25" spans="1:5" ht="20.100000000000001" customHeight="1" x14ac:dyDescent="0.3">
      <c r="A25" s="6" t="s">
        <v>60</v>
      </c>
      <c r="B25" s="21" t="s">
        <v>61</v>
      </c>
      <c r="C25" s="12">
        <f>SUM('HIE-C'!C25+'BİL-C'!C25+'ERZ-C'!C25+'G.AN-C'!C25+'İST-C'!C25+'İZM-C'!C25+'MERS-C'!C25+'RİZE-C'!C25)</f>
        <v>6</v>
      </c>
      <c r="D25" s="57"/>
      <c r="E25" s="46">
        <f t="shared" si="2"/>
        <v>0</v>
      </c>
    </row>
    <row r="26" spans="1:5" ht="30" customHeight="1" x14ac:dyDescent="0.3">
      <c r="A26" s="3" t="s">
        <v>38</v>
      </c>
      <c r="B26" s="67" t="s">
        <v>62</v>
      </c>
      <c r="C26" s="23"/>
      <c r="D26" s="111"/>
      <c r="E26" s="47">
        <f>SUM(E15:E25)</f>
        <v>0</v>
      </c>
    </row>
    <row r="27" spans="1:5" ht="30" customHeight="1" x14ac:dyDescent="0.3">
      <c r="A27" s="4" t="s">
        <v>63</v>
      </c>
      <c r="B27" s="90" t="s">
        <v>64</v>
      </c>
      <c r="C27" s="91"/>
      <c r="D27" s="112"/>
      <c r="E27" s="92"/>
    </row>
    <row r="28" spans="1:5" ht="20.100000000000001" customHeight="1" x14ac:dyDescent="0.3">
      <c r="A28" s="7" t="s">
        <v>65</v>
      </c>
      <c r="B28" s="24" t="s">
        <v>66</v>
      </c>
      <c r="C28" s="13">
        <f>SUM('HIE-C'!C28+'BİL-C'!C28+'ERZ-C'!C28+'G.AN-C'!C28+'İST-C'!C28+'İZM-C'!C28+'MERS-C'!C28+'RİZE-C'!C28)</f>
        <v>8</v>
      </c>
      <c r="D28" s="58"/>
      <c r="E28" s="48">
        <f>C28*D28</f>
        <v>0</v>
      </c>
    </row>
    <row r="29" spans="1:5" ht="20.100000000000001" customHeight="1" x14ac:dyDescent="0.3">
      <c r="A29" s="7" t="s">
        <v>67</v>
      </c>
      <c r="B29" s="24" t="s">
        <v>68</v>
      </c>
      <c r="C29" s="13">
        <f>SUM('HIE-C'!C29+'BİL-C'!C29+'ERZ-C'!C29+'G.AN-C'!C29+'İST-C'!C29+'İZM-C'!C29+'MERS-C'!C29+'RİZE-C'!C29)</f>
        <v>12</v>
      </c>
      <c r="D29" s="58"/>
      <c r="E29" s="48">
        <f t="shared" ref="E29:E39" si="3">C29*D29</f>
        <v>0</v>
      </c>
    </row>
    <row r="30" spans="1:5" ht="20.100000000000001" customHeight="1" x14ac:dyDescent="0.3">
      <c r="A30" s="7" t="s">
        <v>69</v>
      </c>
      <c r="B30" s="24" t="s">
        <v>70</v>
      </c>
      <c r="C30" s="13">
        <f>SUM('HIE-C'!C30+'BİL-C'!C30+'ERZ-C'!C30+'G.AN-C'!C30+'İST-C'!C30+'İZM-C'!C30+'MERS-C'!C30+'RİZE-C'!C30)</f>
        <v>41</v>
      </c>
      <c r="D30" s="58"/>
      <c r="E30" s="48">
        <f t="shared" si="3"/>
        <v>0</v>
      </c>
    </row>
    <row r="31" spans="1:5" ht="20.100000000000001" customHeight="1" x14ac:dyDescent="0.3">
      <c r="A31" s="7" t="s">
        <v>71</v>
      </c>
      <c r="B31" s="24" t="s">
        <v>72</v>
      </c>
      <c r="C31" s="13">
        <f>SUM('HIE-C'!C31+'BİL-C'!C31+'ERZ-C'!C31+'G.AN-C'!C31+'İST-C'!C31+'İZM-C'!C31+'MERS-C'!C31+'RİZE-C'!C31)</f>
        <v>28</v>
      </c>
      <c r="D31" s="58"/>
      <c r="E31" s="48">
        <f t="shared" si="3"/>
        <v>0</v>
      </c>
    </row>
    <row r="32" spans="1:5" ht="20.100000000000001" customHeight="1" x14ac:dyDescent="0.3">
      <c r="A32" s="7" t="s">
        <v>73</v>
      </c>
      <c r="B32" s="24" t="s">
        <v>74</v>
      </c>
      <c r="C32" s="13">
        <f>SUM('HIE-C'!C32+'BİL-C'!C32+'ERZ-C'!C32+'G.AN-C'!C32+'İST-C'!C32+'İZM-C'!C32+'MERS-C'!C32+'RİZE-C'!C32)</f>
        <v>7</v>
      </c>
      <c r="D32" s="58"/>
      <c r="E32" s="48">
        <f t="shared" si="3"/>
        <v>0</v>
      </c>
    </row>
    <row r="33" spans="1:5" ht="20.100000000000001" customHeight="1" x14ac:dyDescent="0.3">
      <c r="A33" s="7" t="s">
        <v>75</v>
      </c>
      <c r="B33" s="24" t="s">
        <v>76</v>
      </c>
      <c r="C33" s="13">
        <f>SUM('HIE-C'!C32+'BİL-C'!C33+'ERZ-C'!C33+'G.AN-C'!C33+'İST-C'!C33+'İZM-C'!C33+'MERS-C'!C33+'RİZE-C'!C33)</f>
        <v>7</v>
      </c>
      <c r="D33" s="58"/>
      <c r="E33" s="48">
        <f t="shared" si="3"/>
        <v>0</v>
      </c>
    </row>
    <row r="34" spans="1:5" ht="20.100000000000001" customHeight="1" x14ac:dyDescent="0.3">
      <c r="A34" s="7" t="s">
        <v>77</v>
      </c>
      <c r="B34" s="24" t="s">
        <v>78</v>
      </c>
      <c r="C34" s="13">
        <f>SUM('HIE-C'!C33+'BİL-C'!C34+'ERZ-C'!C34+'G.AN-C'!C34+'İST-C'!C34+'İZM-C'!C34+'MERS-C'!C34+'RİZE-C'!C34)</f>
        <v>6</v>
      </c>
      <c r="D34" s="58"/>
      <c r="E34" s="48">
        <f t="shared" si="3"/>
        <v>0</v>
      </c>
    </row>
    <row r="35" spans="1:5" ht="20.100000000000001" customHeight="1" x14ac:dyDescent="0.3">
      <c r="A35" s="7" t="s">
        <v>79</v>
      </c>
      <c r="B35" s="24" t="s">
        <v>80</v>
      </c>
      <c r="C35" s="13">
        <f>SUM('HIE-C'!C35+'BİL-C'!C35+'ERZ-C'!C35+'G.AN-C'!C35+'İST-C'!C35+'İZM-C'!C35+'MERS-C'!C35+'RİZE-C'!C35)</f>
        <v>26</v>
      </c>
      <c r="D35" s="58"/>
      <c r="E35" s="48">
        <f t="shared" si="3"/>
        <v>0</v>
      </c>
    </row>
    <row r="36" spans="1:5" ht="30" customHeight="1" x14ac:dyDescent="0.3">
      <c r="A36" s="4" t="s">
        <v>63</v>
      </c>
      <c r="B36" s="94" t="s">
        <v>81</v>
      </c>
      <c r="C36" s="95"/>
      <c r="D36" s="113"/>
      <c r="E36" s="96">
        <f>SUM(E28:E35)</f>
        <v>0</v>
      </c>
    </row>
    <row r="37" spans="1:5" ht="30" customHeight="1" x14ac:dyDescent="0.3">
      <c r="A37" s="93" t="s">
        <v>82</v>
      </c>
      <c r="B37" s="81" t="s">
        <v>83</v>
      </c>
      <c r="C37" s="101"/>
      <c r="D37" s="114"/>
      <c r="E37" s="102"/>
    </row>
    <row r="38" spans="1:5" ht="20.100000000000001" customHeight="1" x14ac:dyDescent="0.3">
      <c r="A38" s="8" t="s">
        <v>84</v>
      </c>
      <c r="B38" s="97" t="s">
        <v>85</v>
      </c>
      <c r="C38" s="98">
        <f>SUM('HIE-C'!C38+'BİL-C'!C38+'ERZ-C'!C38+'G.AN-C'!C38+'İST-C'!C38+'İZM-C'!C38+'MERS-C'!C38+'RİZE-C'!C38)</f>
        <v>7</v>
      </c>
      <c r="D38" s="99"/>
      <c r="E38" s="100">
        <f t="shared" si="3"/>
        <v>0</v>
      </c>
    </row>
    <row r="39" spans="1:5" ht="20.100000000000001" customHeight="1" x14ac:dyDescent="0.3">
      <c r="A39" s="8" t="s">
        <v>86</v>
      </c>
      <c r="B39" s="15" t="s">
        <v>87</v>
      </c>
      <c r="C39" s="10">
        <f>SUM('HIE-C'!C39+'BİL-C'!C39+'ERZ-C'!C39+'G.AN-C'!C39+'İST-C'!C39+'İZM-C'!C39+'MERS-C'!C39+'RİZE-C'!C39)</f>
        <v>8</v>
      </c>
      <c r="D39" s="55"/>
      <c r="E39" s="42">
        <f t="shared" si="3"/>
        <v>0</v>
      </c>
    </row>
    <row r="40" spans="1:5" ht="30" customHeight="1" x14ac:dyDescent="0.3">
      <c r="A40" s="1" t="s">
        <v>82</v>
      </c>
      <c r="B40" s="64" t="s">
        <v>88</v>
      </c>
      <c r="C40" s="17"/>
      <c r="D40" s="107"/>
      <c r="E40" s="43">
        <f>SUM(E38:E39)</f>
        <v>0</v>
      </c>
    </row>
    <row r="41" spans="1:5" ht="30" customHeight="1" x14ac:dyDescent="0.3">
      <c r="A41" s="2" t="s">
        <v>89</v>
      </c>
      <c r="B41" s="84" t="s">
        <v>90</v>
      </c>
      <c r="C41" s="85"/>
      <c r="D41" s="108"/>
      <c r="E41" s="86"/>
    </row>
    <row r="42" spans="1:5" ht="20.100000000000001" customHeight="1" x14ac:dyDescent="0.3">
      <c r="A42" s="5" t="s">
        <v>91</v>
      </c>
      <c r="B42" s="18" t="s">
        <v>92</v>
      </c>
      <c r="C42" s="11">
        <f>SUM('HIE-C'!C42+'BİL-C'!C42+'ERZ-C'!C42+'G.AN-C'!C42+'İST-C'!C42+'İZM-C'!C42+'MERS-C'!C42+'RİZE-C'!C42)</f>
        <v>14</v>
      </c>
      <c r="D42" s="56"/>
      <c r="E42" s="44">
        <f>C42*D42</f>
        <v>0</v>
      </c>
    </row>
    <row r="43" spans="1:5" ht="20.100000000000001" customHeight="1" x14ac:dyDescent="0.3">
      <c r="A43" s="5" t="s">
        <v>93</v>
      </c>
      <c r="B43" s="18" t="s">
        <v>94</v>
      </c>
      <c r="C43" s="11">
        <f>SUM('HIE-C'!C43+'BİL-C'!C43+'ERZ-C'!C43+'G.AN-C'!C43+'İST-C'!C43+'İZM-C'!C43+'MERS-C'!C43+'RİZE-C'!C43)</f>
        <v>8</v>
      </c>
      <c r="D43" s="56"/>
      <c r="E43" s="44">
        <f>C43*D43</f>
        <v>0</v>
      </c>
    </row>
    <row r="44" spans="1:5" ht="20.100000000000001" customHeight="1" x14ac:dyDescent="0.3">
      <c r="A44" s="5" t="s">
        <v>95</v>
      </c>
      <c r="B44" s="18" t="s">
        <v>96</v>
      </c>
      <c r="C44" s="11">
        <f>SUM('HIE-C'!C44+'BİL-C'!C44+'ERZ-C'!C44+'G.AN-C'!C44+'İST-C'!C44+'İZM-C'!C44+'MERS-C'!C44+'RİZE-C'!C44)</f>
        <v>8</v>
      </c>
      <c r="D44" s="56"/>
      <c r="E44" s="44">
        <f>C44*D44</f>
        <v>0</v>
      </c>
    </row>
    <row r="45" spans="1:5" ht="30" customHeight="1" x14ac:dyDescent="0.3">
      <c r="A45" s="2" t="s">
        <v>89</v>
      </c>
      <c r="B45" s="65" t="s">
        <v>97</v>
      </c>
      <c r="C45" s="39"/>
      <c r="D45" s="115"/>
      <c r="E45" s="50">
        <f>SUM(E42:E44)</f>
        <v>0</v>
      </c>
    </row>
    <row r="46" spans="1:5" ht="30" customHeight="1" x14ac:dyDescent="0.3">
      <c r="A46" s="3" t="s">
        <v>98</v>
      </c>
      <c r="B46" s="87" t="s">
        <v>99</v>
      </c>
      <c r="C46" s="88"/>
      <c r="D46" s="110"/>
      <c r="E46" s="89"/>
    </row>
    <row r="47" spans="1:5" ht="20.100000000000001" customHeight="1" x14ac:dyDescent="0.3">
      <c r="A47" s="6" t="s">
        <v>100</v>
      </c>
      <c r="B47" s="21" t="s">
        <v>101</v>
      </c>
      <c r="C47" s="12">
        <f>SUM('HIE-C'!C47+'BİL-C'!C47+'ERZ-C'!C47+'G.AN-C'!C47+'İST-C'!C47+'İZM-C'!C47+'MERS-C'!C47+'RİZE-C'!C47)</f>
        <v>24</v>
      </c>
      <c r="D47" s="57"/>
      <c r="E47" s="46">
        <f t="shared" ref="E47:E49" si="4">C47*D47</f>
        <v>0</v>
      </c>
    </row>
    <row r="48" spans="1:5" ht="20.100000000000001" customHeight="1" x14ac:dyDescent="0.3">
      <c r="A48" s="6" t="s">
        <v>102</v>
      </c>
      <c r="B48" s="21" t="s">
        <v>103</v>
      </c>
      <c r="C48" s="12">
        <f>SUM('HIE-C'!C48+'BİL-C'!C48+'ERZ-C'!C48+'G.AN-C'!C48+'İST-C'!C48+'İZM-C'!C48+'MERS-C'!C48+'RİZE-C'!C48)</f>
        <v>63</v>
      </c>
      <c r="D48" s="57"/>
      <c r="E48" s="46">
        <f t="shared" si="4"/>
        <v>0</v>
      </c>
    </row>
    <row r="49" spans="1:5" ht="20.100000000000001" customHeight="1" x14ac:dyDescent="0.3">
      <c r="A49" s="6" t="s">
        <v>104</v>
      </c>
      <c r="B49" s="21" t="s">
        <v>105</v>
      </c>
      <c r="C49" s="12">
        <f>SUM('HIE-C'!C49+'BİL-C'!C49+'ERZ-C'!C49+'G.AN-C'!C49+'İST-C'!C49+'İZM-C'!C49+'MERS-C'!C49+'RİZE-C'!C49)</f>
        <v>24</v>
      </c>
      <c r="D49" s="57"/>
      <c r="E49" s="46">
        <f t="shared" si="4"/>
        <v>0</v>
      </c>
    </row>
    <row r="50" spans="1:5" ht="30" customHeight="1" x14ac:dyDescent="0.3">
      <c r="A50" s="3" t="s">
        <v>98</v>
      </c>
      <c r="B50" s="67" t="s">
        <v>106</v>
      </c>
      <c r="C50" s="23"/>
      <c r="D50" s="111"/>
      <c r="E50" s="47">
        <f>SUM(E47:E49)</f>
        <v>0</v>
      </c>
    </row>
    <row r="51" spans="1:5" ht="30" customHeight="1" x14ac:dyDescent="0.3">
      <c r="A51" s="4" t="s">
        <v>107</v>
      </c>
      <c r="B51" s="90" t="s">
        <v>108</v>
      </c>
      <c r="C51" s="91"/>
      <c r="D51" s="112"/>
      <c r="E51" s="92"/>
    </row>
    <row r="52" spans="1:5" ht="20.100000000000001" customHeight="1" x14ac:dyDescent="0.3">
      <c r="A52" s="7" t="s">
        <v>109</v>
      </c>
      <c r="B52" s="24" t="s">
        <v>110</v>
      </c>
      <c r="C52" s="13">
        <f>SUM('HIE-C'!C52+'BİL-C'!C52+'ERZ-C'!C52+'G.AN-C'!C52+'İST-C'!C52+'İZM-C'!C52+'MERS-C'!C52+'RİZE-C'!C52)</f>
        <v>75</v>
      </c>
      <c r="D52" s="58"/>
      <c r="E52" s="48">
        <f t="shared" ref="E52:E54" si="5">C52*D52</f>
        <v>0</v>
      </c>
    </row>
    <row r="53" spans="1:5" ht="20.100000000000001" customHeight="1" x14ac:dyDescent="0.3">
      <c r="A53" s="7" t="s">
        <v>111</v>
      </c>
      <c r="B53" s="24" t="s">
        <v>112</v>
      </c>
      <c r="C53" s="13">
        <f>SUM('HIE-C'!C53+'BİL-C'!C53+'ERZ-C'!C53+'G.AN-C'!C53+'İST-C'!C53+'İZM-C'!C53+'MERS-C'!C53+'RİZE-C'!C53)</f>
        <v>75</v>
      </c>
      <c r="D53" s="58"/>
      <c r="E53" s="48">
        <f t="shared" si="5"/>
        <v>0</v>
      </c>
    </row>
    <row r="54" spans="1:5" ht="20.100000000000001" customHeight="1" x14ac:dyDescent="0.3">
      <c r="A54" s="7" t="s">
        <v>113</v>
      </c>
      <c r="B54" s="24" t="s">
        <v>114</v>
      </c>
      <c r="C54" s="13">
        <f>SUM('HIE-C'!C54+'BİL-C'!C54+'ERZ-C'!C54+'G.AN-C'!C54+'İST-C'!C54+'İZM-C'!C54+'MERS-C'!C54+'RİZE-C'!C54)</f>
        <v>45</v>
      </c>
      <c r="D54" s="58"/>
      <c r="E54" s="48">
        <f t="shared" si="5"/>
        <v>0</v>
      </c>
    </row>
    <row r="55" spans="1:5" ht="30" customHeight="1" x14ac:dyDescent="0.3">
      <c r="A55" s="4" t="s">
        <v>107</v>
      </c>
      <c r="B55" s="68" t="s">
        <v>115</v>
      </c>
      <c r="C55" s="40"/>
      <c r="D55" s="116"/>
      <c r="E55" s="51">
        <f>SUM(E52:E54)</f>
        <v>0</v>
      </c>
    </row>
    <row r="56" spans="1:5" ht="30" customHeight="1" x14ac:dyDescent="0.3">
      <c r="A56" s="1" t="s">
        <v>116</v>
      </c>
      <c r="B56" s="103" t="s">
        <v>117</v>
      </c>
      <c r="C56" s="104"/>
      <c r="D56" s="117"/>
      <c r="E56" s="105"/>
    </row>
    <row r="57" spans="1:5" ht="20.100000000000001" customHeight="1" x14ac:dyDescent="0.3">
      <c r="A57" s="8" t="s">
        <v>118</v>
      </c>
      <c r="B57" s="15" t="s">
        <v>119</v>
      </c>
      <c r="C57" s="10">
        <f>SUM('HIE-C'!C57+'BİL-C'!C57+'ERZ-C'!C57+'G.AN-C'!C57+'İST-C'!C57+'İZM-C'!C57+'MERS-C'!C57+'RİZE-C'!C57)</f>
        <v>8</v>
      </c>
      <c r="D57" s="55"/>
      <c r="E57" s="42">
        <f t="shared" ref="E57:E62" si="6">C57*D57</f>
        <v>0</v>
      </c>
    </row>
    <row r="58" spans="1:5" ht="20.100000000000001" customHeight="1" x14ac:dyDescent="0.3">
      <c r="A58" s="8" t="s">
        <v>120</v>
      </c>
      <c r="B58" s="15" t="s">
        <v>121</v>
      </c>
      <c r="C58" s="10">
        <f>SUM('HIE-C'!C58+'BİL-C'!C58+'ERZ-C'!C58+'G.AN-C'!C58+'İST-C'!C58+'İZM-C'!C58+'MERS-C'!C58+'RİZE-C'!C58)</f>
        <v>8</v>
      </c>
      <c r="D58" s="55"/>
      <c r="E58" s="42">
        <f t="shared" si="6"/>
        <v>0</v>
      </c>
    </row>
    <row r="59" spans="1:5" ht="20.100000000000001" customHeight="1" x14ac:dyDescent="0.3">
      <c r="A59" s="8" t="s">
        <v>122</v>
      </c>
      <c r="B59" s="15" t="s">
        <v>123</v>
      </c>
      <c r="C59" s="10">
        <f>SUM('HIE-C'!C59+'BİL-C'!C59+'ERZ-C'!C59+'G.AN-C'!C59+'İST-C'!C59+'İZM-C'!C59+'MERS-C'!C59+'RİZE-C'!C59)</f>
        <v>80</v>
      </c>
      <c r="D59" s="55"/>
      <c r="E59" s="42">
        <f t="shared" si="6"/>
        <v>0</v>
      </c>
    </row>
    <row r="60" spans="1:5" ht="20.100000000000001" customHeight="1" x14ac:dyDescent="0.3">
      <c r="A60" s="8" t="s">
        <v>124</v>
      </c>
      <c r="B60" s="15" t="s">
        <v>125</v>
      </c>
      <c r="C60" s="10">
        <f>SUM('HIE-C'!C60+'BİL-C'!C60+'ERZ-C'!C60+'G.AN-C'!C60+'İST-C'!C60+'İZM-C'!C60+'MERS-C'!C60+'RİZE-C'!C60)</f>
        <v>16</v>
      </c>
      <c r="D60" s="55"/>
      <c r="E60" s="42">
        <f t="shared" si="6"/>
        <v>0</v>
      </c>
    </row>
    <row r="61" spans="1:5" ht="20.100000000000001" customHeight="1" x14ac:dyDescent="0.3">
      <c r="A61" s="8" t="s">
        <v>126</v>
      </c>
      <c r="B61" s="15" t="s">
        <v>127</v>
      </c>
      <c r="C61" s="10">
        <f>SUM('HIE-C'!C61+'BİL-C'!C61+'ERZ-C'!C61+'G.AN-C'!C61+'İST-C'!C61+'İZM-C'!C61+'MERS-C'!C61+'RİZE-C'!C61)</f>
        <v>16</v>
      </c>
      <c r="D61" s="55"/>
      <c r="E61" s="42">
        <f t="shared" si="6"/>
        <v>0</v>
      </c>
    </row>
    <row r="62" spans="1:5" ht="20.100000000000001" customHeight="1" x14ac:dyDescent="0.3">
      <c r="A62" s="8" t="s">
        <v>128</v>
      </c>
      <c r="B62" s="15" t="s">
        <v>129</v>
      </c>
      <c r="C62" s="10">
        <f>SUM('HIE-C'!C62+'BİL-C'!C62+'ERZ-C'!C62+'G.AN-C'!C62+'İST-C'!C62+'İZM-C'!C62+'MERS-C'!C62+'RİZE-C'!C62)</f>
        <v>16</v>
      </c>
      <c r="D62" s="55"/>
      <c r="E62" s="42">
        <f t="shared" si="6"/>
        <v>0</v>
      </c>
    </row>
    <row r="63" spans="1:5" ht="30" customHeight="1" x14ac:dyDescent="0.3">
      <c r="A63" s="1" t="s">
        <v>116</v>
      </c>
      <c r="B63" s="69" t="s">
        <v>130</v>
      </c>
      <c r="C63" s="41"/>
      <c r="D63" s="118"/>
      <c r="E63" s="52">
        <f>SUM(E57:E62)</f>
        <v>0</v>
      </c>
    </row>
    <row r="64" spans="1:5" ht="30" customHeight="1" x14ac:dyDescent="0.3">
      <c r="A64" s="3" t="s">
        <v>131</v>
      </c>
      <c r="B64" s="37" t="s">
        <v>132</v>
      </c>
      <c r="C64" s="38">
        <f>SUM('HIE-C'!C64+'BİL-C'!C64+'ERZ-C'!C64+'G.AN-C'!C64+'İST-C'!C64+'İZM-C'!C64+'MERS-C'!C64+'RİZE-C'!C64)</f>
        <v>8</v>
      </c>
      <c r="D64" s="59"/>
      <c r="E64" s="53">
        <f>C64*D64</f>
        <v>0</v>
      </c>
    </row>
    <row r="65" spans="1:5" ht="35.1" customHeight="1" x14ac:dyDescent="0.3">
      <c r="A65" s="28"/>
      <c r="B65" s="29" t="s">
        <v>133</v>
      </c>
      <c r="C65" s="30"/>
      <c r="D65" s="119"/>
      <c r="E65" s="54">
        <f>SUM(E7,E13,E26,E36,E40,E45,E50,E55,E63, E64)</f>
        <v>0</v>
      </c>
    </row>
  </sheetData>
  <sheetProtection algorithmName="SHA-512" hashValue="Mwn4XW3G15Ta5mgXxwnbtcXjovOPf/bXLcLBVJ2aZwDgc+J2x6fyg+ucp3wo94q/6aR7lpLCajMNBUQE9sgOKg==" saltValue="KYqQsQDgk3nVY2OX6P1KFA==" spinCount="100000" sheet="1" objects="1" scenarios="1"/>
  <mergeCells count="1">
    <mergeCell ref="A1:E1"/>
  </mergeCells>
  <phoneticPr fontId="6" type="noConversion"/>
  <conditionalFormatting sqref="D2:E2">
    <cfRule type="cellIs" dxfId="9" priority="1" operator="equal">
      <formula>0</formula>
    </cfRule>
  </conditionalFormatting>
  <pageMargins left="0.7" right="0.7" top="0.75" bottom="0.75" header="0.3" footer="0.3"/>
  <pageSetup orientation="portrait" r:id="rId1"/>
  <ignoredErrors>
    <ignoredError sqref="E26 E36 E40 E45 E50 E55 E63 E7 E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CFFF7-A6E8-4507-9C1D-074B8A149416}">
  <dimension ref="A1:C54"/>
  <sheetViews>
    <sheetView tabSelected="1" workbookViewId="0">
      <selection activeCell="B47" sqref="B47"/>
    </sheetView>
  </sheetViews>
  <sheetFormatPr defaultRowHeight="14.4" x14ac:dyDescent="0.3"/>
  <cols>
    <col min="2" max="2" width="48.5546875" customWidth="1"/>
    <col min="3" max="3" width="74.77734375" customWidth="1"/>
  </cols>
  <sheetData>
    <row r="1" spans="1:3" ht="73.2" customHeight="1" x14ac:dyDescent="0.3">
      <c r="A1" s="146" t="s">
        <v>14</v>
      </c>
      <c r="B1" s="146"/>
      <c r="C1" s="146"/>
    </row>
    <row r="2" spans="1:3" ht="31.2" x14ac:dyDescent="0.3">
      <c r="A2" s="9"/>
      <c r="B2" s="9" t="s">
        <v>15</v>
      </c>
      <c r="C2" s="9" t="s">
        <v>177</v>
      </c>
    </row>
    <row r="3" spans="1:3" ht="30" customHeight="1" x14ac:dyDescent="0.3">
      <c r="A3" s="1" t="s">
        <v>19</v>
      </c>
      <c r="B3" s="81" t="s">
        <v>20</v>
      </c>
      <c r="C3" s="106"/>
    </row>
    <row r="4" spans="1:3" ht="60" customHeight="1" x14ac:dyDescent="0.3">
      <c r="A4" s="8" t="s">
        <v>21</v>
      </c>
      <c r="B4" s="15" t="s">
        <v>22</v>
      </c>
      <c r="C4" s="55"/>
    </row>
    <row r="5" spans="1:3" ht="60" customHeight="1" x14ac:dyDescent="0.3">
      <c r="A5" s="8" t="s">
        <v>23</v>
      </c>
      <c r="B5" s="15" t="s">
        <v>24</v>
      </c>
      <c r="C5" s="55"/>
    </row>
    <row r="6" spans="1:3" ht="60" customHeight="1" x14ac:dyDescent="0.3">
      <c r="A6" s="8" t="s">
        <v>25</v>
      </c>
      <c r="B6" s="15" t="s">
        <v>26</v>
      </c>
      <c r="C6" s="55"/>
    </row>
    <row r="7" spans="1:3" ht="30" customHeight="1" x14ac:dyDescent="0.3">
      <c r="A7" s="2" t="s">
        <v>28</v>
      </c>
      <c r="B7" s="84" t="s">
        <v>29</v>
      </c>
      <c r="C7" s="108"/>
    </row>
    <row r="8" spans="1:3" ht="60" customHeight="1" x14ac:dyDescent="0.3">
      <c r="A8" s="5" t="s">
        <v>30</v>
      </c>
      <c r="B8" s="18" t="s">
        <v>31</v>
      </c>
      <c r="C8" s="56"/>
    </row>
    <row r="9" spans="1:3" ht="60" customHeight="1" x14ac:dyDescent="0.3">
      <c r="A9" s="5" t="s">
        <v>32</v>
      </c>
      <c r="B9" s="18" t="s">
        <v>33</v>
      </c>
      <c r="C9" s="56"/>
    </row>
    <row r="10" spans="1:3" ht="60" customHeight="1" x14ac:dyDescent="0.3">
      <c r="A10" s="5" t="s">
        <v>34</v>
      </c>
      <c r="B10" s="18" t="s">
        <v>35</v>
      </c>
      <c r="C10" s="56"/>
    </row>
    <row r="11" spans="1:3" ht="60" customHeight="1" x14ac:dyDescent="0.3">
      <c r="A11" s="5" t="s">
        <v>36</v>
      </c>
      <c r="B11" s="18" t="s">
        <v>37</v>
      </c>
      <c r="C11" s="56"/>
    </row>
    <row r="12" spans="1:3" ht="30" customHeight="1" x14ac:dyDescent="0.3">
      <c r="A12" s="3" t="s">
        <v>38</v>
      </c>
      <c r="B12" s="87" t="s">
        <v>39</v>
      </c>
      <c r="C12" s="110"/>
    </row>
    <row r="13" spans="1:3" ht="60" customHeight="1" x14ac:dyDescent="0.3">
      <c r="A13" s="6" t="s">
        <v>40</v>
      </c>
      <c r="B13" s="21" t="s">
        <v>41</v>
      </c>
      <c r="C13" s="57"/>
    </row>
    <row r="14" spans="1:3" ht="60" customHeight="1" x14ac:dyDescent="0.3">
      <c r="A14" s="6" t="s">
        <v>42</v>
      </c>
      <c r="B14" s="21" t="s">
        <v>43</v>
      </c>
      <c r="C14" s="57"/>
    </row>
    <row r="15" spans="1:3" ht="60" customHeight="1" x14ac:dyDescent="0.3">
      <c r="A15" s="6" t="s">
        <v>44</v>
      </c>
      <c r="B15" s="21" t="s">
        <v>45</v>
      </c>
      <c r="C15" s="57"/>
    </row>
    <row r="16" spans="1:3" ht="60" customHeight="1" x14ac:dyDescent="0.3">
      <c r="A16" s="6" t="s">
        <v>46</v>
      </c>
      <c r="B16" s="21" t="s">
        <v>47</v>
      </c>
      <c r="C16" s="57"/>
    </row>
    <row r="17" spans="1:3" ht="60" customHeight="1" x14ac:dyDescent="0.3">
      <c r="A17" s="6" t="s">
        <v>48</v>
      </c>
      <c r="B17" s="21" t="s">
        <v>49</v>
      </c>
      <c r="C17" s="57"/>
    </row>
    <row r="18" spans="1:3" ht="60" customHeight="1" x14ac:dyDescent="0.3">
      <c r="A18" s="6" t="s">
        <v>50</v>
      </c>
      <c r="B18" s="21" t="s">
        <v>51</v>
      </c>
      <c r="C18" s="57"/>
    </row>
    <row r="19" spans="1:3" ht="60" customHeight="1" x14ac:dyDescent="0.3">
      <c r="A19" s="6" t="s">
        <v>52</v>
      </c>
      <c r="B19" s="21" t="s">
        <v>53</v>
      </c>
      <c r="C19" s="57"/>
    </row>
    <row r="20" spans="1:3" ht="60" customHeight="1" x14ac:dyDescent="0.3">
      <c r="A20" s="6" t="s">
        <v>54</v>
      </c>
      <c r="B20" s="21" t="s">
        <v>55</v>
      </c>
      <c r="C20" s="57"/>
    </row>
    <row r="21" spans="1:3" ht="60" customHeight="1" x14ac:dyDescent="0.3">
      <c r="A21" s="6" t="s">
        <v>56</v>
      </c>
      <c r="B21" s="21" t="s">
        <v>57</v>
      </c>
      <c r="C21" s="57"/>
    </row>
    <row r="22" spans="1:3" ht="60" customHeight="1" x14ac:dyDescent="0.3">
      <c r="A22" s="6" t="s">
        <v>58</v>
      </c>
      <c r="B22" s="21" t="s">
        <v>59</v>
      </c>
      <c r="C22" s="57"/>
    </row>
    <row r="23" spans="1:3" ht="60" customHeight="1" x14ac:dyDescent="0.3">
      <c r="A23" s="6" t="s">
        <v>60</v>
      </c>
      <c r="B23" s="21" t="s">
        <v>61</v>
      </c>
      <c r="C23" s="57"/>
    </row>
    <row r="24" spans="1:3" ht="30" customHeight="1" x14ac:dyDescent="0.3">
      <c r="A24" s="4" t="s">
        <v>63</v>
      </c>
      <c r="B24" s="90" t="s">
        <v>64</v>
      </c>
      <c r="C24" s="112"/>
    </row>
    <row r="25" spans="1:3" ht="60" customHeight="1" x14ac:dyDescent="0.3">
      <c r="A25" s="7" t="s">
        <v>65</v>
      </c>
      <c r="B25" s="24" t="s">
        <v>66</v>
      </c>
      <c r="C25" s="58"/>
    </row>
    <row r="26" spans="1:3" ht="60" customHeight="1" x14ac:dyDescent="0.3">
      <c r="A26" s="7" t="s">
        <v>67</v>
      </c>
      <c r="B26" s="24" t="s">
        <v>68</v>
      </c>
      <c r="C26" s="58"/>
    </row>
    <row r="27" spans="1:3" ht="60" customHeight="1" x14ac:dyDescent="0.3">
      <c r="A27" s="7" t="s">
        <v>69</v>
      </c>
      <c r="B27" s="24" t="s">
        <v>70</v>
      </c>
      <c r="C27" s="58"/>
    </row>
    <row r="28" spans="1:3" ht="60" customHeight="1" x14ac:dyDescent="0.3">
      <c r="A28" s="7" t="s">
        <v>71</v>
      </c>
      <c r="B28" s="24" t="s">
        <v>72</v>
      </c>
      <c r="C28" s="58"/>
    </row>
    <row r="29" spans="1:3" ht="60" customHeight="1" x14ac:dyDescent="0.3">
      <c r="A29" s="7" t="s">
        <v>73</v>
      </c>
      <c r="B29" s="24" t="s">
        <v>74</v>
      </c>
      <c r="C29" s="58"/>
    </row>
    <row r="30" spans="1:3" ht="60" customHeight="1" x14ac:dyDescent="0.3">
      <c r="A30" s="7" t="s">
        <v>75</v>
      </c>
      <c r="B30" s="24" t="s">
        <v>76</v>
      </c>
      <c r="C30" s="58"/>
    </row>
    <row r="31" spans="1:3" ht="60" customHeight="1" x14ac:dyDescent="0.3">
      <c r="A31" s="7" t="s">
        <v>77</v>
      </c>
      <c r="B31" s="24" t="s">
        <v>78</v>
      </c>
      <c r="C31" s="58"/>
    </row>
    <row r="32" spans="1:3" ht="60" customHeight="1" x14ac:dyDescent="0.3">
      <c r="A32" s="7" t="s">
        <v>79</v>
      </c>
      <c r="B32" s="24" t="s">
        <v>80</v>
      </c>
      <c r="C32" s="58"/>
    </row>
    <row r="33" spans="1:3" ht="30" customHeight="1" x14ac:dyDescent="0.3">
      <c r="A33" s="93" t="s">
        <v>82</v>
      </c>
      <c r="B33" s="81" t="s">
        <v>83</v>
      </c>
      <c r="C33" s="114"/>
    </row>
    <row r="34" spans="1:3" ht="60" customHeight="1" x14ac:dyDescent="0.3">
      <c r="A34" s="8" t="s">
        <v>84</v>
      </c>
      <c r="B34" s="97" t="s">
        <v>85</v>
      </c>
      <c r="C34" s="99"/>
    </row>
    <row r="35" spans="1:3" ht="60" customHeight="1" x14ac:dyDescent="0.3">
      <c r="A35" s="8" t="s">
        <v>86</v>
      </c>
      <c r="B35" s="15" t="s">
        <v>87</v>
      </c>
      <c r="C35" s="55"/>
    </row>
    <row r="36" spans="1:3" ht="30" customHeight="1" x14ac:dyDescent="0.3">
      <c r="A36" s="2" t="s">
        <v>89</v>
      </c>
      <c r="B36" s="84" t="s">
        <v>90</v>
      </c>
      <c r="C36" s="108"/>
    </row>
    <row r="37" spans="1:3" ht="60" customHeight="1" x14ac:dyDescent="0.3">
      <c r="A37" s="5" t="s">
        <v>91</v>
      </c>
      <c r="B37" s="18" t="s">
        <v>92</v>
      </c>
      <c r="C37" s="56"/>
    </row>
    <row r="38" spans="1:3" ht="60" customHeight="1" x14ac:dyDescent="0.3">
      <c r="A38" s="5" t="s">
        <v>93</v>
      </c>
      <c r="B38" s="18" t="s">
        <v>94</v>
      </c>
      <c r="C38" s="56"/>
    </row>
    <row r="39" spans="1:3" ht="60" customHeight="1" x14ac:dyDescent="0.3">
      <c r="A39" s="5" t="s">
        <v>95</v>
      </c>
      <c r="B39" s="18" t="s">
        <v>96</v>
      </c>
      <c r="C39" s="56"/>
    </row>
    <row r="40" spans="1:3" ht="30" customHeight="1" x14ac:dyDescent="0.3">
      <c r="A40" s="3" t="s">
        <v>98</v>
      </c>
      <c r="B40" s="87" t="s">
        <v>99</v>
      </c>
      <c r="C40" s="110"/>
    </row>
    <row r="41" spans="1:3" ht="60" customHeight="1" x14ac:dyDescent="0.3">
      <c r="A41" s="6" t="s">
        <v>100</v>
      </c>
      <c r="B41" s="21" t="s">
        <v>101</v>
      </c>
      <c r="C41" s="57"/>
    </row>
    <row r="42" spans="1:3" ht="60" customHeight="1" x14ac:dyDescent="0.3">
      <c r="A42" s="6" t="s">
        <v>102</v>
      </c>
      <c r="B42" s="21" t="s">
        <v>103</v>
      </c>
      <c r="C42" s="57"/>
    </row>
    <row r="43" spans="1:3" ht="60" customHeight="1" x14ac:dyDescent="0.3">
      <c r="A43" s="6" t="s">
        <v>104</v>
      </c>
      <c r="B43" s="21" t="s">
        <v>105</v>
      </c>
      <c r="C43" s="57"/>
    </row>
    <row r="44" spans="1:3" ht="30" customHeight="1" x14ac:dyDescent="0.3">
      <c r="A44" s="4" t="s">
        <v>107</v>
      </c>
      <c r="B44" s="90" t="s">
        <v>108</v>
      </c>
      <c r="C44" s="112"/>
    </row>
    <row r="45" spans="1:3" ht="60" customHeight="1" x14ac:dyDescent="0.3">
      <c r="A45" s="7" t="s">
        <v>109</v>
      </c>
      <c r="B45" s="24" t="s">
        <v>110</v>
      </c>
      <c r="C45" s="58"/>
    </row>
    <row r="46" spans="1:3" ht="60" customHeight="1" x14ac:dyDescent="0.3">
      <c r="A46" s="7" t="s">
        <v>111</v>
      </c>
      <c r="B46" s="24" t="s">
        <v>112</v>
      </c>
      <c r="C46" s="58"/>
    </row>
    <row r="47" spans="1:3" ht="60" customHeight="1" x14ac:dyDescent="0.3">
      <c r="A47" s="7" t="s">
        <v>113</v>
      </c>
      <c r="B47" s="24" t="s">
        <v>114</v>
      </c>
      <c r="C47" s="58"/>
    </row>
    <row r="48" spans="1:3" ht="30" customHeight="1" x14ac:dyDescent="0.3">
      <c r="A48" s="1" t="s">
        <v>116</v>
      </c>
      <c r="B48" s="103" t="s">
        <v>117</v>
      </c>
      <c r="C48" s="117"/>
    </row>
    <row r="49" spans="1:3" ht="60" customHeight="1" x14ac:dyDescent="0.3">
      <c r="A49" s="8" t="s">
        <v>118</v>
      </c>
      <c r="B49" s="15" t="s">
        <v>119</v>
      </c>
      <c r="C49" s="55"/>
    </row>
    <row r="50" spans="1:3" ht="60" customHeight="1" x14ac:dyDescent="0.3">
      <c r="A50" s="8" t="s">
        <v>120</v>
      </c>
      <c r="B50" s="15" t="s">
        <v>121</v>
      </c>
      <c r="C50" s="55"/>
    </row>
    <row r="51" spans="1:3" ht="60" customHeight="1" x14ac:dyDescent="0.3">
      <c r="A51" s="8" t="s">
        <v>122</v>
      </c>
      <c r="B51" s="15" t="s">
        <v>123</v>
      </c>
      <c r="C51" s="55"/>
    </row>
    <row r="52" spans="1:3" ht="60" customHeight="1" x14ac:dyDescent="0.3">
      <c r="A52" s="8" t="s">
        <v>124</v>
      </c>
      <c r="B52" s="15" t="s">
        <v>125</v>
      </c>
      <c r="C52" s="55"/>
    </row>
    <row r="53" spans="1:3" ht="60" customHeight="1" x14ac:dyDescent="0.3">
      <c r="A53" s="8" t="s">
        <v>126</v>
      </c>
      <c r="B53" s="15" t="s">
        <v>127</v>
      </c>
      <c r="C53" s="55"/>
    </row>
    <row r="54" spans="1:3" ht="60" customHeight="1" x14ac:dyDescent="0.3">
      <c r="A54" s="8" t="s">
        <v>128</v>
      </c>
      <c r="B54" s="15" t="s">
        <v>129</v>
      </c>
      <c r="C54" s="55"/>
    </row>
  </sheetData>
  <mergeCells count="1">
    <mergeCell ref="A1:C1"/>
  </mergeCells>
  <conditionalFormatting sqref="C2">
    <cfRule type="cellIs" dxfId="8"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
  <sheetViews>
    <sheetView zoomScaleNormal="100" workbookViewId="0">
      <selection sqref="A1:J4"/>
    </sheetView>
  </sheetViews>
  <sheetFormatPr defaultRowHeight="15.6" x14ac:dyDescent="0.3"/>
  <cols>
    <col min="1" max="1" width="5.5546875" customWidth="1"/>
    <col min="2" max="2" width="55" style="31" bestFit="1" customWidth="1"/>
    <col min="3" max="10" width="15.5546875" customWidth="1"/>
  </cols>
  <sheetData>
    <row r="1" spans="1:10" ht="59.25" customHeight="1" x14ac:dyDescent="0.3">
      <c r="A1" s="9"/>
      <c r="B1" s="9"/>
      <c r="C1" s="14" t="s">
        <v>134</v>
      </c>
      <c r="D1" s="14" t="s">
        <v>135</v>
      </c>
      <c r="E1" s="14" t="s">
        <v>136</v>
      </c>
      <c r="F1" s="14" t="s">
        <v>137</v>
      </c>
      <c r="G1" s="14" t="s">
        <v>138</v>
      </c>
      <c r="H1" s="14" t="s">
        <v>139</v>
      </c>
      <c r="I1" s="14" t="s">
        <v>140</v>
      </c>
      <c r="J1" s="14" t="s">
        <v>141</v>
      </c>
    </row>
    <row r="2" spans="1:10" ht="35.1" customHeight="1" x14ac:dyDescent="0.3">
      <c r="A2" s="34"/>
      <c r="B2" s="33" t="s">
        <v>133</v>
      </c>
      <c r="C2" s="32">
        <f>'HIE-C'!E65</f>
        <v>0</v>
      </c>
      <c r="D2" s="32">
        <f>'BİL-C'!E65</f>
        <v>0</v>
      </c>
      <c r="E2" s="32">
        <f>'ERZ-C'!E65</f>
        <v>0</v>
      </c>
      <c r="F2" s="32">
        <f>'G.AN-C'!E65</f>
        <v>0</v>
      </c>
      <c r="G2" s="32">
        <f>'İST-C'!E65</f>
        <v>0</v>
      </c>
      <c r="H2" s="32">
        <f>'İZM-C'!E65</f>
        <v>0</v>
      </c>
      <c r="I2" s="32">
        <f>'MERS-C'!E65</f>
        <v>0</v>
      </c>
      <c r="J2" s="32">
        <f>'RİZE-C'!E65</f>
        <v>0</v>
      </c>
    </row>
    <row r="3" spans="1:10" s="77" customFormat="1" ht="39.9" customHeight="1" x14ac:dyDescent="0.3">
      <c r="A3" s="75"/>
      <c r="B3" s="76" t="s">
        <v>142</v>
      </c>
      <c r="C3" s="60">
        <f t="shared" ref="C3:J3" si="0">SUM(C2:C2)</f>
        <v>0</v>
      </c>
      <c r="D3" s="60">
        <f t="shared" si="0"/>
        <v>0</v>
      </c>
      <c r="E3" s="60">
        <f t="shared" si="0"/>
        <v>0</v>
      </c>
      <c r="F3" s="60">
        <f t="shared" si="0"/>
        <v>0</v>
      </c>
      <c r="G3" s="60">
        <f t="shared" si="0"/>
        <v>0</v>
      </c>
      <c r="H3" s="60">
        <f t="shared" si="0"/>
        <v>0</v>
      </c>
      <c r="I3" s="60">
        <f t="shared" si="0"/>
        <v>0</v>
      </c>
      <c r="J3" s="60">
        <f t="shared" si="0"/>
        <v>0</v>
      </c>
    </row>
    <row r="4" spans="1:10" s="77" customFormat="1" ht="39.9" customHeight="1" x14ac:dyDescent="0.3">
      <c r="A4" s="78"/>
      <c r="B4" s="79" t="s">
        <v>142</v>
      </c>
      <c r="C4" s="147">
        <f>SUM(C3:J3)</f>
        <v>0</v>
      </c>
      <c r="D4" s="148"/>
      <c r="E4" s="148"/>
      <c r="F4" s="148"/>
      <c r="G4" s="148"/>
      <c r="H4" s="148"/>
      <c r="I4" s="148"/>
      <c r="J4" s="149"/>
    </row>
  </sheetData>
  <sheetProtection algorithmName="SHA-512" hashValue="vtkuqpgXe6/+XyyRA/rkKf9oSl4JoeBczKayMne5Rrgt2rq7kcGWDgaK5yd956rk6DnSsXGEn8eE8jFQAn9J5w==" saltValue="U8269ENvZCCGbTO+RKJ4yQ==" spinCount="100000" sheet="1" objects="1" scenarios="1"/>
  <mergeCells count="1">
    <mergeCell ref="C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5"/>
  <sheetViews>
    <sheetView zoomScale="85" zoomScaleNormal="85" workbookViewId="0">
      <selection sqref="A1:XFD1048576"/>
    </sheetView>
  </sheetViews>
  <sheetFormatPr defaultRowHeight="14.4" x14ac:dyDescent="0.3"/>
  <cols>
    <col min="2" max="2" width="72.5546875" customWidth="1"/>
    <col min="3" max="5" width="20.5546875" customWidth="1"/>
  </cols>
  <sheetData>
    <row r="1" spans="1:7" ht="73.5" customHeight="1" x14ac:dyDescent="0.3">
      <c r="A1" s="146" t="s">
        <v>143</v>
      </c>
      <c r="B1" s="146"/>
      <c r="C1" s="146"/>
      <c r="D1" s="146"/>
      <c r="E1" s="146"/>
    </row>
    <row r="2" spans="1:7" ht="15.6" x14ac:dyDescent="0.3">
      <c r="A2" s="9"/>
      <c r="B2" s="9" t="s">
        <v>15</v>
      </c>
      <c r="C2" s="9" t="s">
        <v>16</v>
      </c>
      <c r="D2" s="9" t="s">
        <v>17</v>
      </c>
      <c r="E2" s="9" t="s">
        <v>18</v>
      </c>
    </row>
    <row r="3" spans="1:7" ht="30" customHeight="1" x14ac:dyDescent="0.3">
      <c r="A3" s="1" t="s">
        <v>19</v>
      </c>
      <c r="B3" s="156" t="s">
        <v>20</v>
      </c>
      <c r="C3" s="157"/>
      <c r="D3" s="157"/>
      <c r="E3" s="158"/>
    </row>
    <row r="4" spans="1:7" ht="20.100000000000001" customHeight="1" x14ac:dyDescent="0.3">
      <c r="A4" s="8" t="s">
        <v>21</v>
      </c>
      <c r="B4" s="15" t="s">
        <v>22</v>
      </c>
      <c r="C4" s="10">
        <v>2</v>
      </c>
      <c r="D4" s="42">
        <f>'C-Price Proposal'!D4</f>
        <v>0</v>
      </c>
      <c r="E4" s="42">
        <f>C4*D4</f>
        <v>0</v>
      </c>
    </row>
    <row r="5" spans="1:7" ht="20.100000000000001" customHeight="1" x14ac:dyDescent="0.3">
      <c r="A5" s="8" t="s">
        <v>23</v>
      </c>
      <c r="B5" s="15" t="s">
        <v>24</v>
      </c>
      <c r="C5" s="10">
        <v>1</v>
      </c>
      <c r="D5" s="42">
        <f>'C-Price Proposal'!D5</f>
        <v>0</v>
      </c>
      <c r="E5" s="42">
        <f t="shared" ref="E5:E6" si="0">C5*D5</f>
        <v>0</v>
      </c>
    </row>
    <row r="6" spans="1:7" ht="20.100000000000001" customHeight="1" x14ac:dyDescent="0.3">
      <c r="A6" s="8" t="s">
        <v>25</v>
      </c>
      <c r="B6" s="15" t="s">
        <v>26</v>
      </c>
      <c r="C6" s="10">
        <v>2</v>
      </c>
      <c r="D6" s="42">
        <f>'C-Price Proposal'!D6</f>
        <v>0</v>
      </c>
      <c r="E6" s="42">
        <f t="shared" si="0"/>
        <v>0</v>
      </c>
    </row>
    <row r="7" spans="1:7" ht="30" customHeight="1" x14ac:dyDescent="0.3">
      <c r="A7" s="1" t="s">
        <v>19</v>
      </c>
      <c r="B7" s="64" t="s">
        <v>144</v>
      </c>
      <c r="C7" s="17"/>
      <c r="D7" s="43"/>
      <c r="E7" s="43">
        <f>SUM(E4:E6)</f>
        <v>0</v>
      </c>
    </row>
    <row r="8" spans="1:7" ht="30" customHeight="1" x14ac:dyDescent="0.3">
      <c r="A8" s="2" t="s">
        <v>28</v>
      </c>
      <c r="B8" s="159" t="s">
        <v>29</v>
      </c>
      <c r="C8" s="160"/>
      <c r="D8" s="160"/>
      <c r="E8" s="161"/>
    </row>
    <row r="9" spans="1:7" ht="20.100000000000001" customHeight="1" x14ac:dyDescent="0.3">
      <c r="A9" s="5" t="s">
        <v>30</v>
      </c>
      <c r="B9" s="18" t="s">
        <v>31</v>
      </c>
      <c r="C9" s="11">
        <v>1</v>
      </c>
      <c r="D9" s="44">
        <f>'C-Price Proposal'!D9</f>
        <v>0</v>
      </c>
      <c r="E9" s="44">
        <f t="shared" ref="E9:E62" si="1">C9*D9</f>
        <v>0</v>
      </c>
    </row>
    <row r="10" spans="1:7" ht="20.100000000000001" customHeight="1" x14ac:dyDescent="0.3">
      <c r="A10" s="5" t="s">
        <v>32</v>
      </c>
      <c r="B10" s="18" t="s">
        <v>33</v>
      </c>
      <c r="C10" s="11">
        <v>0</v>
      </c>
      <c r="D10" s="44">
        <f>'C-Price Proposal'!D10</f>
        <v>0</v>
      </c>
      <c r="E10" s="44">
        <f t="shared" si="1"/>
        <v>0</v>
      </c>
    </row>
    <row r="11" spans="1:7" ht="20.100000000000001" customHeight="1" x14ac:dyDescent="0.3">
      <c r="A11" s="5" t="s">
        <v>34</v>
      </c>
      <c r="B11" s="18" t="s">
        <v>35</v>
      </c>
      <c r="C11" s="11">
        <v>1</v>
      </c>
      <c r="D11" s="44">
        <f>'C-Price Proposal'!D11</f>
        <v>0</v>
      </c>
      <c r="E11" s="44">
        <f t="shared" si="1"/>
        <v>0</v>
      </c>
    </row>
    <row r="12" spans="1:7" ht="20.100000000000001" customHeight="1" x14ac:dyDescent="0.3">
      <c r="A12" s="5" t="s">
        <v>36</v>
      </c>
      <c r="B12" s="18" t="s">
        <v>37</v>
      </c>
      <c r="C12" s="11">
        <v>4</v>
      </c>
      <c r="D12" s="44">
        <f>'C-Price Proposal'!D12</f>
        <v>0</v>
      </c>
      <c r="E12" s="44">
        <f t="shared" si="1"/>
        <v>0</v>
      </c>
    </row>
    <row r="13" spans="1:7" ht="30" customHeight="1" x14ac:dyDescent="0.3">
      <c r="A13" s="2" t="s">
        <v>28</v>
      </c>
      <c r="B13" s="65" t="s">
        <v>145</v>
      </c>
      <c r="C13" s="20"/>
      <c r="D13" s="45"/>
      <c r="E13" s="45">
        <f>SUM(E9:E12)</f>
        <v>0</v>
      </c>
    </row>
    <row r="14" spans="1:7" ht="30" customHeight="1" x14ac:dyDescent="0.3">
      <c r="A14" s="3" t="s">
        <v>38</v>
      </c>
      <c r="B14" s="162" t="s">
        <v>39</v>
      </c>
      <c r="C14" s="163"/>
      <c r="D14" s="163"/>
      <c r="E14" s="164"/>
      <c r="G14" s="74"/>
    </row>
    <row r="15" spans="1:7" ht="20.100000000000001" customHeight="1" x14ac:dyDescent="0.3">
      <c r="A15" s="6" t="s">
        <v>40</v>
      </c>
      <c r="B15" s="21" t="s">
        <v>41</v>
      </c>
      <c r="C15" s="12">
        <v>0</v>
      </c>
      <c r="D15" s="46">
        <f>'C-Price Proposal'!D15</f>
        <v>0</v>
      </c>
      <c r="E15" s="46">
        <f t="shared" si="1"/>
        <v>0</v>
      </c>
    </row>
    <row r="16" spans="1:7" ht="20.100000000000001" customHeight="1" x14ac:dyDescent="0.3">
      <c r="A16" s="6" t="s">
        <v>42</v>
      </c>
      <c r="B16" s="21" t="s">
        <v>146</v>
      </c>
      <c r="C16" s="12">
        <v>0</v>
      </c>
      <c r="D16" s="46">
        <f>'C-Price Proposal'!D16</f>
        <v>0</v>
      </c>
      <c r="E16" s="46">
        <f t="shared" si="1"/>
        <v>0</v>
      </c>
    </row>
    <row r="17" spans="1:5" ht="20.100000000000001" customHeight="1" x14ac:dyDescent="0.3">
      <c r="A17" s="6" t="s">
        <v>44</v>
      </c>
      <c r="B17" s="21" t="s">
        <v>45</v>
      </c>
      <c r="C17" s="12">
        <v>0</v>
      </c>
      <c r="D17" s="46">
        <f>'C-Price Proposal'!D17</f>
        <v>0</v>
      </c>
      <c r="E17" s="46">
        <f t="shared" si="1"/>
        <v>0</v>
      </c>
    </row>
    <row r="18" spans="1:5" ht="20.100000000000001" customHeight="1" x14ac:dyDescent="0.3">
      <c r="A18" s="6" t="s">
        <v>46</v>
      </c>
      <c r="B18" s="21" t="s">
        <v>47</v>
      </c>
      <c r="C18" s="12">
        <v>0</v>
      </c>
      <c r="D18" s="46">
        <f>'C-Price Proposal'!D18</f>
        <v>0</v>
      </c>
      <c r="E18" s="46">
        <f t="shared" si="1"/>
        <v>0</v>
      </c>
    </row>
    <row r="19" spans="1:5" ht="20.100000000000001" customHeight="1" x14ac:dyDescent="0.3">
      <c r="A19" s="6" t="s">
        <v>48</v>
      </c>
      <c r="B19" s="21" t="s">
        <v>49</v>
      </c>
      <c r="C19" s="12">
        <v>0</v>
      </c>
      <c r="D19" s="46">
        <f>'C-Price Proposal'!D19</f>
        <v>0</v>
      </c>
      <c r="E19" s="46">
        <f t="shared" si="1"/>
        <v>0</v>
      </c>
    </row>
    <row r="20" spans="1:5" ht="20.100000000000001" customHeight="1" x14ac:dyDescent="0.3">
      <c r="A20" s="6" t="s">
        <v>50</v>
      </c>
      <c r="B20" s="21" t="s">
        <v>51</v>
      </c>
      <c r="C20" s="12">
        <v>0</v>
      </c>
      <c r="D20" s="46">
        <f>'C-Price Proposal'!D20</f>
        <v>0</v>
      </c>
      <c r="E20" s="46">
        <f t="shared" si="1"/>
        <v>0</v>
      </c>
    </row>
    <row r="21" spans="1:5" ht="20.100000000000001" customHeight="1" x14ac:dyDescent="0.3">
      <c r="A21" s="6" t="s">
        <v>52</v>
      </c>
      <c r="B21" s="21" t="s">
        <v>53</v>
      </c>
      <c r="C21" s="12">
        <v>0</v>
      </c>
      <c r="D21" s="46">
        <f>'C-Price Proposal'!D21</f>
        <v>0</v>
      </c>
      <c r="E21" s="46">
        <f t="shared" si="1"/>
        <v>0</v>
      </c>
    </row>
    <row r="22" spans="1:5" ht="20.100000000000001" customHeight="1" x14ac:dyDescent="0.3">
      <c r="A22" s="6" t="s">
        <v>54</v>
      </c>
      <c r="B22" s="21" t="s">
        <v>55</v>
      </c>
      <c r="C22" s="12">
        <v>0</v>
      </c>
      <c r="D22" s="46">
        <f>'C-Price Proposal'!D22</f>
        <v>0</v>
      </c>
      <c r="E22" s="46">
        <f t="shared" si="1"/>
        <v>0</v>
      </c>
    </row>
    <row r="23" spans="1:5" ht="20.100000000000001" customHeight="1" x14ac:dyDescent="0.3">
      <c r="A23" s="6" t="s">
        <v>56</v>
      </c>
      <c r="B23" s="21" t="s">
        <v>57</v>
      </c>
      <c r="C23" s="12">
        <v>0</v>
      </c>
      <c r="D23" s="46">
        <f>'C-Price Proposal'!D23</f>
        <v>0</v>
      </c>
      <c r="E23" s="46">
        <f t="shared" si="1"/>
        <v>0</v>
      </c>
    </row>
    <row r="24" spans="1:5" ht="20.100000000000001" customHeight="1" x14ac:dyDescent="0.3">
      <c r="A24" s="6" t="s">
        <v>58</v>
      </c>
      <c r="B24" s="21" t="s">
        <v>59</v>
      </c>
      <c r="C24" s="12">
        <v>0</v>
      </c>
      <c r="D24" s="46">
        <f>'C-Price Proposal'!D24</f>
        <v>0</v>
      </c>
      <c r="E24" s="46">
        <f t="shared" si="1"/>
        <v>0</v>
      </c>
    </row>
    <row r="25" spans="1:5" ht="20.100000000000001" customHeight="1" x14ac:dyDescent="0.3">
      <c r="A25" s="6" t="s">
        <v>60</v>
      </c>
      <c r="B25" s="21" t="s">
        <v>61</v>
      </c>
      <c r="C25" s="12">
        <v>0</v>
      </c>
      <c r="D25" s="46">
        <f>'C-Price Proposal'!D25</f>
        <v>0</v>
      </c>
      <c r="E25" s="46">
        <f t="shared" si="1"/>
        <v>0</v>
      </c>
    </row>
    <row r="26" spans="1:5" ht="30" customHeight="1" x14ac:dyDescent="0.3">
      <c r="A26" s="3" t="s">
        <v>38</v>
      </c>
      <c r="B26" s="67"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0</v>
      </c>
      <c r="D29" s="48">
        <f>'C-Price Proposal'!D29</f>
        <v>0</v>
      </c>
      <c r="E29" s="48">
        <f t="shared" si="1"/>
        <v>0</v>
      </c>
    </row>
    <row r="30" spans="1:5" ht="20.100000000000001" customHeight="1" x14ac:dyDescent="0.3">
      <c r="A30" s="7" t="s">
        <v>69</v>
      </c>
      <c r="B30" s="24" t="s">
        <v>70</v>
      </c>
      <c r="C30" s="13">
        <v>2</v>
      </c>
      <c r="D30" s="48">
        <f>'C-Price Proposal'!D30</f>
        <v>0</v>
      </c>
      <c r="E30" s="48">
        <f t="shared" si="1"/>
        <v>0</v>
      </c>
    </row>
    <row r="31" spans="1:5" ht="20.100000000000001" customHeight="1" x14ac:dyDescent="0.3">
      <c r="A31" s="7" t="s">
        <v>71</v>
      </c>
      <c r="B31" s="24" t="s">
        <v>72</v>
      </c>
      <c r="C31" s="13">
        <v>0</v>
      </c>
      <c r="D31" s="48">
        <f>'C-Price Proposal'!D31</f>
        <v>0</v>
      </c>
      <c r="E31" s="48">
        <f t="shared" si="1"/>
        <v>0</v>
      </c>
    </row>
    <row r="32" spans="1:5" ht="20.100000000000001" customHeight="1" x14ac:dyDescent="0.3">
      <c r="A32" s="7" t="s">
        <v>73</v>
      </c>
      <c r="B32" s="24" t="s">
        <v>74</v>
      </c>
      <c r="C32" s="13">
        <v>0</v>
      </c>
      <c r="D32" s="48">
        <f>'C-Price Proposal'!D32</f>
        <v>0</v>
      </c>
      <c r="E32" s="48">
        <f t="shared" si="1"/>
        <v>0</v>
      </c>
    </row>
    <row r="33" spans="1:5" ht="20.100000000000001" customHeight="1" x14ac:dyDescent="0.3">
      <c r="A33" s="7" t="s">
        <v>75</v>
      </c>
      <c r="B33" s="24" t="s">
        <v>76</v>
      </c>
      <c r="C33" s="13">
        <v>0</v>
      </c>
      <c r="D33" s="48">
        <f>'C-Price Proposal'!D33</f>
        <v>0</v>
      </c>
      <c r="E33" s="48">
        <f t="shared" si="1"/>
        <v>0</v>
      </c>
    </row>
    <row r="34" spans="1:5" ht="20.100000000000001" customHeight="1" x14ac:dyDescent="0.3">
      <c r="A34" s="7" t="s">
        <v>77</v>
      </c>
      <c r="B34" s="24" t="s">
        <v>78</v>
      </c>
      <c r="C34" s="13">
        <v>0</v>
      </c>
      <c r="D34" s="48">
        <f>'C-Price Proposal'!D34</f>
        <v>0</v>
      </c>
      <c r="E34" s="48">
        <f t="shared" si="1"/>
        <v>0</v>
      </c>
    </row>
    <row r="35" spans="1:5" ht="20.100000000000001" customHeight="1" x14ac:dyDescent="0.3">
      <c r="A35" s="7" t="s">
        <v>79</v>
      </c>
      <c r="B35" s="24" t="s">
        <v>80</v>
      </c>
      <c r="C35" s="13">
        <v>0</v>
      </c>
      <c r="D35" s="48">
        <f>'C-Price Proposal'!D35</f>
        <v>0</v>
      </c>
      <c r="E35" s="48">
        <f t="shared" si="1"/>
        <v>0</v>
      </c>
    </row>
    <row r="36" spans="1:5" ht="30" customHeight="1" x14ac:dyDescent="0.3">
      <c r="A36" s="4" t="s">
        <v>63</v>
      </c>
      <c r="B36" s="68"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64"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0</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65"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6</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67"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5</v>
      </c>
      <c r="D52" s="48">
        <f>'C-Price Proposal'!D52</f>
        <v>0</v>
      </c>
      <c r="E52" s="48">
        <f t="shared" si="1"/>
        <v>0</v>
      </c>
    </row>
    <row r="53" spans="1:5" ht="20.100000000000001" customHeight="1" x14ac:dyDescent="0.3">
      <c r="A53" s="7" t="s">
        <v>111</v>
      </c>
      <c r="B53" s="24" t="s">
        <v>112</v>
      </c>
      <c r="C53" s="13">
        <v>5</v>
      </c>
      <c r="D53" s="48">
        <f>'C-Price Proposal'!D53</f>
        <v>0</v>
      </c>
      <c r="E53" s="48">
        <f t="shared" si="1"/>
        <v>0</v>
      </c>
    </row>
    <row r="54" spans="1:5" ht="20.100000000000001" customHeight="1" x14ac:dyDescent="0.3">
      <c r="A54" s="7" t="s">
        <v>113</v>
      </c>
      <c r="B54" s="24" t="s">
        <v>114</v>
      </c>
      <c r="C54" s="13">
        <v>3</v>
      </c>
      <c r="D54" s="48">
        <f>'C-Price Proposal'!D54</f>
        <v>0</v>
      </c>
      <c r="E54" s="48">
        <f t="shared" si="1"/>
        <v>0</v>
      </c>
    </row>
    <row r="55" spans="1:5" ht="30" customHeight="1" x14ac:dyDescent="0.3">
      <c r="A55" s="4" t="s">
        <v>107</v>
      </c>
      <c r="B55" s="68"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69" t="s">
        <v>153</v>
      </c>
      <c r="C63" s="1"/>
      <c r="D63" s="61"/>
      <c r="E63" s="61">
        <f>SUM(E57:E62)</f>
        <v>0</v>
      </c>
    </row>
    <row r="64" spans="1:5" ht="30" customHeight="1" x14ac:dyDescent="0.3">
      <c r="A64" s="3" t="s">
        <v>131</v>
      </c>
      <c r="B64" s="70" t="s">
        <v>154</v>
      </c>
      <c r="C64" s="38">
        <v>1</v>
      </c>
      <c r="D64" s="62">
        <f>'C-Price Proposal'!D64</f>
        <v>0</v>
      </c>
      <c r="E64" s="63">
        <f>C64*D64</f>
        <v>0</v>
      </c>
    </row>
    <row r="65" spans="1:5" ht="35.1" customHeight="1" x14ac:dyDescent="0.3">
      <c r="A65" s="28"/>
      <c r="B65" s="30" t="s">
        <v>155</v>
      </c>
      <c r="C65" s="30"/>
      <c r="D65" s="54"/>
      <c r="E65" s="54">
        <f>SUM(E7,E13,E26,E36,E40,E45,E50,E55,E63,E64)</f>
        <v>0</v>
      </c>
    </row>
  </sheetData>
  <sheetProtection algorithmName="SHA-512" hashValue="2I514ygF2pwx8LD1isYBnBZuRq5YJU5+G76K+divffX5yfpFaFruoZJAPROXE3SrYXvnQCxl/gMH5aK9e2eNSg==" saltValue="VTGIC/K6c+YO4mc+a5Sc5w==" spinCount="100000" sheet="1" objects="1" scenarios="1"/>
  <mergeCells count="10">
    <mergeCell ref="B56:E56"/>
    <mergeCell ref="B51:E51"/>
    <mergeCell ref="A1:E1"/>
    <mergeCell ref="B3:E3"/>
    <mergeCell ref="B8:E8"/>
    <mergeCell ref="B14:E14"/>
    <mergeCell ref="B27:E27"/>
    <mergeCell ref="B37:E37"/>
    <mergeCell ref="B41:E41"/>
    <mergeCell ref="B46:E46"/>
  </mergeCells>
  <phoneticPr fontId="6" type="noConversion"/>
  <conditionalFormatting sqref="D2:E2">
    <cfRule type="cellIs" dxfId="7" priority="1" operator="equal">
      <formula>0</formula>
    </cfRule>
  </conditionalFormatting>
  <pageMargins left="0.7" right="0.7" top="0.75" bottom="0.75" header="0.3" footer="0.3"/>
  <pageSetup paperSize="8" scale="91" fitToHeight="0" orientation="portrait" r:id="rId1"/>
  <ignoredErrors>
    <ignoredError sqref="E7 E13 E26 E36 E40 E45 E50 E55 E6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5"/>
  <sheetViews>
    <sheetView zoomScale="70" zoomScaleNormal="70" workbookViewId="0">
      <selection activeCell="D5" sqref="D5"/>
    </sheetView>
  </sheetViews>
  <sheetFormatPr defaultRowHeight="14.4" x14ac:dyDescent="0.3"/>
  <cols>
    <col min="2" max="2" width="72.5546875" customWidth="1"/>
    <col min="3" max="5" width="20.5546875" customWidth="1"/>
    <col min="6" max="6" width="49.109375" bestFit="1" customWidth="1"/>
  </cols>
  <sheetData>
    <row r="1" spans="1:5" ht="73.5" customHeight="1" x14ac:dyDescent="0.3">
      <c r="A1" s="146" t="s">
        <v>156</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64"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4</v>
      </c>
      <c r="D10" s="44">
        <f>'C-Price Proposal'!D10</f>
        <v>0</v>
      </c>
      <c r="E10" s="44">
        <f t="shared" si="1"/>
        <v>0</v>
      </c>
    </row>
    <row r="11" spans="1:5" ht="20.100000000000001" customHeight="1" x14ac:dyDescent="0.3">
      <c r="A11" s="5" t="s">
        <v>34</v>
      </c>
      <c r="B11" s="18" t="s">
        <v>35</v>
      </c>
      <c r="C11" s="11">
        <v>0</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65" t="s">
        <v>145</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43</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0</v>
      </c>
      <c r="D25" s="46">
        <f>'C-Price Proposal'!D25</f>
        <v>0</v>
      </c>
      <c r="E25" s="46">
        <f t="shared" si="1"/>
        <v>0</v>
      </c>
    </row>
    <row r="26" spans="1:5" ht="30" customHeight="1" x14ac:dyDescent="0.3">
      <c r="A26" s="3" t="s">
        <v>38</v>
      </c>
      <c r="B26" s="67"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1.5" customHeight="1" x14ac:dyDescent="0.3">
      <c r="A36" s="4" t="s">
        <v>63</v>
      </c>
      <c r="B36" s="68"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64"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65"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10</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67"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68"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69" t="s">
        <v>153</v>
      </c>
      <c r="C63" s="1"/>
      <c r="D63" s="61"/>
      <c r="E63" s="61">
        <f>SUM(E57:E62)</f>
        <v>0</v>
      </c>
    </row>
    <row r="64" spans="1:5" ht="30" customHeight="1" x14ac:dyDescent="0.3">
      <c r="A64" s="3" t="s">
        <v>131</v>
      </c>
      <c r="B64" s="66" t="s">
        <v>157</v>
      </c>
      <c r="C64" s="38">
        <v>1</v>
      </c>
      <c r="D64" s="62">
        <f>'C-Price Proposal'!D64</f>
        <v>0</v>
      </c>
      <c r="E64" s="63">
        <f>C64*D64</f>
        <v>0</v>
      </c>
    </row>
    <row r="65" spans="1:5" ht="35.1" customHeight="1" x14ac:dyDescent="0.3">
      <c r="A65" s="28"/>
      <c r="B65" s="30" t="s">
        <v>158</v>
      </c>
      <c r="C65" s="30"/>
      <c r="D65" s="54"/>
      <c r="E65" s="54">
        <f>SUM(E7,E13,E26,E36,E40,E45,E50,E55,E63,E64)</f>
        <v>0</v>
      </c>
    </row>
  </sheetData>
  <sheetProtection algorithmName="SHA-512" hashValue="ceCNYnJAgvtzW2IhiFmn1bYsQQGdLyRkyWc/2G/QT0TyLNBY6nQd9RnuK3wWb0CG4cD9VeqqB6w/DgZ2Ra1igw==" saltValue="HooBvdsDsfHAbdCkgU50Ww==" spinCount="100000" sheet="1" objects="1" scenarios="1"/>
  <mergeCells count="10">
    <mergeCell ref="A1:E1"/>
    <mergeCell ref="B56:E56"/>
    <mergeCell ref="B51:E51"/>
    <mergeCell ref="B46:E46"/>
    <mergeCell ref="B41:E41"/>
    <mergeCell ref="B37:E37"/>
    <mergeCell ref="B27:E27"/>
    <mergeCell ref="B14:E14"/>
    <mergeCell ref="B3:E3"/>
    <mergeCell ref="B8:E8"/>
  </mergeCells>
  <conditionalFormatting sqref="D2:E2">
    <cfRule type="cellIs" dxfId="6" priority="1" operator="equal">
      <formula>0</formula>
    </cfRule>
  </conditionalFormatting>
  <pageMargins left="0.7" right="0.7" top="0.75" bottom="0.75" header="0.3" footer="0.3"/>
  <ignoredErrors>
    <ignoredError sqref="E7 E13 E26 E36 E40 E45 E50 E55 E6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5"/>
  <sheetViews>
    <sheetView topLeftCell="A59" zoomScale="85" zoomScaleNormal="85" workbookViewId="0">
      <selection activeCell="B69" sqref="A1:XFD1048576"/>
    </sheetView>
  </sheetViews>
  <sheetFormatPr defaultRowHeight="14.4" x14ac:dyDescent="0.3"/>
  <cols>
    <col min="2" max="2" width="72.5546875" customWidth="1"/>
    <col min="3" max="5" width="20.5546875" customWidth="1"/>
  </cols>
  <sheetData>
    <row r="1" spans="1:5" ht="73.5" customHeight="1" x14ac:dyDescent="0.3">
      <c r="A1" s="146" t="s">
        <v>159</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64"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65" t="s">
        <v>145</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0" customHeight="1" x14ac:dyDescent="0.3">
      <c r="A26" s="3" t="s">
        <v>38</v>
      </c>
      <c r="B26" s="67"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0" customHeight="1" x14ac:dyDescent="0.3">
      <c r="A36" s="4" t="s">
        <v>63</v>
      </c>
      <c r="B36" s="68"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64"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65"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8</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67"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68"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160</v>
      </c>
      <c r="C64" s="38">
        <v>1</v>
      </c>
      <c r="D64" s="62">
        <f>'C-Price Proposal'!D64</f>
        <v>0</v>
      </c>
      <c r="E64" s="63">
        <f>C64*D64</f>
        <v>0</v>
      </c>
    </row>
    <row r="65" spans="1:5" ht="35.1" customHeight="1" x14ac:dyDescent="0.3">
      <c r="A65" s="28"/>
      <c r="B65" s="71" t="s">
        <v>161</v>
      </c>
      <c r="C65" s="72"/>
      <c r="D65" s="73"/>
      <c r="E65" s="54">
        <f>SUM(E7,E13,E26,E36,E40,E45,E50,E55,E63,E64)</f>
        <v>0</v>
      </c>
    </row>
  </sheetData>
  <sheetProtection algorithmName="SHA-512" hashValue="moqOdJoTCiMw5PzNu8yyY7kYeIQwTic45emdCKwncvhXlcCYY9do1nL3gitJo5lYQ1NrpTyL3RsHmI+bXrNkCg==" saltValue="HEN/yHfZN0rkHnwuOYrsqQ==" spinCount="100000" sheet="1" objects="1" scenarios="1"/>
  <mergeCells count="10">
    <mergeCell ref="A1:E1"/>
    <mergeCell ref="B56:E56"/>
    <mergeCell ref="B51:E51"/>
    <mergeCell ref="B46:E46"/>
    <mergeCell ref="B41:E41"/>
    <mergeCell ref="B37:E37"/>
    <mergeCell ref="B27:E27"/>
    <mergeCell ref="B14:E14"/>
    <mergeCell ref="B8:E8"/>
    <mergeCell ref="B3:E3"/>
  </mergeCells>
  <conditionalFormatting sqref="D2:E2">
    <cfRule type="cellIs" dxfId="5" priority="1" operator="equal">
      <formula>0</formula>
    </cfRule>
  </conditionalFormatting>
  <pageMargins left="0.7" right="0.7" top="0.75" bottom="0.75" header="0.3" footer="0.3"/>
  <ignoredErrors>
    <ignoredError sqref="E55 E50 E45 E40 E36 E26 E13 E7 E6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65"/>
  <sheetViews>
    <sheetView topLeftCell="A54" zoomScale="85" zoomScaleNormal="85" workbookViewId="0">
      <selection activeCell="K9" sqref="K9"/>
    </sheetView>
  </sheetViews>
  <sheetFormatPr defaultRowHeight="14.4" x14ac:dyDescent="0.3"/>
  <cols>
    <col min="2" max="2" width="72.5546875" customWidth="1"/>
    <col min="3" max="5" width="20.5546875" customWidth="1"/>
  </cols>
  <sheetData>
    <row r="1" spans="1:5" ht="73.5" customHeight="1" x14ac:dyDescent="0.3">
      <c r="A1" s="146" t="s">
        <v>162</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16"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19" t="s">
        <v>145</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0" customHeight="1" x14ac:dyDescent="0.3">
      <c r="A26" s="3" t="s">
        <v>38</v>
      </c>
      <c r="B26" s="22"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0" customHeight="1" x14ac:dyDescent="0.3">
      <c r="A36" s="4" t="s">
        <v>63</v>
      </c>
      <c r="B36" s="25"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16"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19"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8</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22"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25"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163</v>
      </c>
      <c r="C64" s="38">
        <v>1</v>
      </c>
      <c r="D64" s="62">
        <f>'C-Price Proposal'!D64</f>
        <v>0</v>
      </c>
      <c r="E64" s="63">
        <f>C64*D64</f>
        <v>0</v>
      </c>
    </row>
    <row r="65" spans="1:5" ht="35.1" customHeight="1" x14ac:dyDescent="0.3">
      <c r="A65" s="28"/>
      <c r="B65" s="30" t="s">
        <v>164</v>
      </c>
      <c r="C65" s="30"/>
      <c r="D65" s="54"/>
      <c r="E65" s="54">
        <f>SUM(E7,E13,E26,E36,E40,E45,E50,E55,E63,E64)</f>
        <v>0</v>
      </c>
    </row>
  </sheetData>
  <sheetProtection algorithmName="SHA-512" hashValue="SCeQ/ER+JYmyRx1RYKhQK6TpyzHVWv0xZewGz1yFWWPXq0gRyV64q8cWDin45UFju7Q8ACKX78xRnNRce8gEXg==" saltValue="DqWbG/l8ID+ve4Q0QehecA==" spinCount="100000" sheet="1" objects="1" scenarios="1"/>
  <mergeCells count="10">
    <mergeCell ref="A1:E1"/>
    <mergeCell ref="B56:E56"/>
    <mergeCell ref="B51:E51"/>
    <mergeCell ref="B46:E46"/>
    <mergeCell ref="B41:E41"/>
    <mergeCell ref="B37:E37"/>
    <mergeCell ref="B27:E27"/>
    <mergeCell ref="B14:E14"/>
    <mergeCell ref="B8:E8"/>
    <mergeCell ref="B3:E3"/>
  </mergeCells>
  <conditionalFormatting sqref="D2:E2">
    <cfRule type="cellIs" dxfId="4" priority="1" operator="equal">
      <formula>0</formula>
    </cfRule>
  </conditionalFormatting>
  <pageMargins left="0.7" right="0.7" top="0.75" bottom="0.75" header="0.3" footer="0.3"/>
  <ignoredErrors>
    <ignoredError sqref="E13 E26 E36 E40 E45 E50 E55 E6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5"/>
  <sheetViews>
    <sheetView topLeftCell="A52" zoomScale="85" zoomScaleNormal="85" workbookViewId="0">
      <selection activeCell="B56" sqref="B56:E56"/>
    </sheetView>
  </sheetViews>
  <sheetFormatPr defaultRowHeight="14.4" x14ac:dyDescent="0.3"/>
  <cols>
    <col min="2" max="2" width="72.5546875" customWidth="1"/>
    <col min="3" max="5" width="20.5546875" customWidth="1"/>
  </cols>
  <sheetData>
    <row r="1" spans="1:5" ht="73.5" customHeight="1" x14ac:dyDescent="0.3">
      <c r="A1" s="146" t="s">
        <v>165</v>
      </c>
      <c r="B1" s="146"/>
      <c r="C1" s="146"/>
      <c r="D1" s="146"/>
      <c r="E1" s="146"/>
    </row>
    <row r="2" spans="1:5" ht="15.6" x14ac:dyDescent="0.3">
      <c r="A2" s="9"/>
      <c r="B2" s="9" t="s">
        <v>15</v>
      </c>
      <c r="C2" s="9" t="s">
        <v>16</v>
      </c>
      <c r="D2" s="9" t="s">
        <v>17</v>
      </c>
      <c r="E2" s="9" t="s">
        <v>18</v>
      </c>
    </row>
    <row r="3" spans="1:5" ht="30" customHeight="1" x14ac:dyDescent="0.3">
      <c r="A3" s="1" t="s">
        <v>19</v>
      </c>
      <c r="B3" s="156" t="s">
        <v>20</v>
      </c>
      <c r="C3" s="157"/>
      <c r="D3" s="157"/>
      <c r="E3" s="158"/>
    </row>
    <row r="4" spans="1:5" ht="20.100000000000001" customHeight="1" x14ac:dyDescent="0.3">
      <c r="A4" s="8" t="s">
        <v>21</v>
      </c>
      <c r="B4" s="15" t="s">
        <v>22</v>
      </c>
      <c r="C4" s="10">
        <v>2</v>
      </c>
      <c r="D4" s="42">
        <f>'C-Price Proposal'!D4</f>
        <v>0</v>
      </c>
      <c r="E4" s="42">
        <f>C4*D4</f>
        <v>0</v>
      </c>
    </row>
    <row r="5" spans="1:5" ht="20.100000000000001" customHeight="1" x14ac:dyDescent="0.3">
      <c r="A5" s="8" t="s">
        <v>23</v>
      </c>
      <c r="B5" s="15" t="s">
        <v>24</v>
      </c>
      <c r="C5" s="10">
        <v>1</v>
      </c>
      <c r="D5" s="42">
        <f>'C-Price Proposal'!D5</f>
        <v>0</v>
      </c>
      <c r="E5" s="42">
        <f t="shared" ref="E5:E6" si="0">C5*D5</f>
        <v>0</v>
      </c>
    </row>
    <row r="6" spans="1:5" ht="20.100000000000001" customHeight="1" x14ac:dyDescent="0.3">
      <c r="A6" s="8" t="s">
        <v>25</v>
      </c>
      <c r="B6" s="15" t="s">
        <v>26</v>
      </c>
      <c r="C6" s="10">
        <v>2</v>
      </c>
      <c r="D6" s="42">
        <f>'C-Price Proposal'!D6</f>
        <v>0</v>
      </c>
      <c r="E6" s="42">
        <f t="shared" si="0"/>
        <v>0</v>
      </c>
    </row>
    <row r="7" spans="1:5" ht="30" customHeight="1" x14ac:dyDescent="0.3">
      <c r="A7" s="1" t="s">
        <v>19</v>
      </c>
      <c r="B7" s="16" t="s">
        <v>144</v>
      </c>
      <c r="C7" s="17"/>
      <c r="D7" s="43"/>
      <c r="E7" s="43">
        <f>SUM(E4:E6)</f>
        <v>0</v>
      </c>
    </row>
    <row r="8" spans="1:5" ht="30" customHeight="1" x14ac:dyDescent="0.3">
      <c r="A8" s="2" t="s">
        <v>28</v>
      </c>
      <c r="B8" s="159" t="s">
        <v>29</v>
      </c>
      <c r="C8" s="160"/>
      <c r="D8" s="160"/>
      <c r="E8" s="161"/>
    </row>
    <row r="9" spans="1:5" ht="20.100000000000001" customHeight="1" x14ac:dyDescent="0.3">
      <c r="A9" s="5" t="s">
        <v>30</v>
      </c>
      <c r="B9" s="18" t="s">
        <v>31</v>
      </c>
      <c r="C9" s="11">
        <v>1</v>
      </c>
      <c r="D9" s="44">
        <f>'C-Price Proposal'!D9</f>
        <v>0</v>
      </c>
      <c r="E9" s="44">
        <f t="shared" ref="E9:E62" si="1">C9*D9</f>
        <v>0</v>
      </c>
    </row>
    <row r="10" spans="1:5" ht="20.100000000000001" customHeight="1" x14ac:dyDescent="0.3">
      <c r="A10" s="5" t="s">
        <v>32</v>
      </c>
      <c r="B10" s="18" t="s">
        <v>33</v>
      </c>
      <c r="C10" s="11">
        <v>2</v>
      </c>
      <c r="D10" s="44">
        <f>'C-Price Proposal'!D10</f>
        <v>0</v>
      </c>
      <c r="E10" s="44">
        <f t="shared" si="1"/>
        <v>0</v>
      </c>
    </row>
    <row r="11" spans="1:5" ht="20.100000000000001" customHeight="1" x14ac:dyDescent="0.3">
      <c r="A11" s="5" t="s">
        <v>34</v>
      </c>
      <c r="B11" s="18" t="s">
        <v>35</v>
      </c>
      <c r="C11" s="11">
        <v>1</v>
      </c>
      <c r="D11" s="44">
        <f>'C-Price Proposal'!D11</f>
        <v>0</v>
      </c>
      <c r="E11" s="44">
        <f t="shared" si="1"/>
        <v>0</v>
      </c>
    </row>
    <row r="12" spans="1:5" ht="20.100000000000001" customHeight="1" x14ac:dyDescent="0.3">
      <c r="A12" s="5" t="s">
        <v>36</v>
      </c>
      <c r="B12" s="18" t="s">
        <v>37</v>
      </c>
      <c r="C12" s="11">
        <v>4</v>
      </c>
      <c r="D12" s="44">
        <f>'C-Price Proposal'!D12</f>
        <v>0</v>
      </c>
      <c r="E12" s="44">
        <f t="shared" si="1"/>
        <v>0</v>
      </c>
    </row>
    <row r="13" spans="1:5" ht="30" customHeight="1" x14ac:dyDescent="0.3">
      <c r="A13" s="2" t="s">
        <v>28</v>
      </c>
      <c r="B13" s="19" t="s">
        <v>145</v>
      </c>
      <c r="C13" s="20"/>
      <c r="D13" s="45"/>
      <c r="E13" s="45">
        <f>SUM(E9:E12)</f>
        <v>0</v>
      </c>
    </row>
    <row r="14" spans="1:5" ht="30" customHeight="1" x14ac:dyDescent="0.3">
      <c r="A14" s="3" t="s">
        <v>38</v>
      </c>
      <c r="B14" s="162" t="s">
        <v>39</v>
      </c>
      <c r="C14" s="163"/>
      <c r="D14" s="163"/>
      <c r="E14" s="164"/>
    </row>
    <row r="15" spans="1:5" ht="20.100000000000001" customHeight="1" x14ac:dyDescent="0.3">
      <c r="A15" s="6" t="s">
        <v>40</v>
      </c>
      <c r="B15" s="21" t="s">
        <v>41</v>
      </c>
      <c r="C15" s="12">
        <v>1</v>
      </c>
      <c r="D15" s="46">
        <f>'C-Price Proposal'!D15</f>
        <v>0</v>
      </c>
      <c r="E15" s="46">
        <f t="shared" si="1"/>
        <v>0</v>
      </c>
    </row>
    <row r="16" spans="1:5" ht="20.100000000000001" customHeight="1" x14ac:dyDescent="0.3">
      <c r="A16" s="6" t="s">
        <v>42</v>
      </c>
      <c r="B16" s="21" t="s">
        <v>146</v>
      </c>
      <c r="C16" s="12">
        <v>1</v>
      </c>
      <c r="D16" s="46">
        <f>'C-Price Proposal'!D16</f>
        <v>0</v>
      </c>
      <c r="E16" s="46">
        <f t="shared" si="1"/>
        <v>0</v>
      </c>
    </row>
    <row r="17" spans="1:5" ht="20.100000000000001" customHeight="1" x14ac:dyDescent="0.3">
      <c r="A17" s="6" t="s">
        <v>44</v>
      </c>
      <c r="B17" s="21" t="s">
        <v>45</v>
      </c>
      <c r="C17" s="12">
        <v>1</v>
      </c>
      <c r="D17" s="46">
        <f>'C-Price Proposal'!D17</f>
        <v>0</v>
      </c>
      <c r="E17" s="46">
        <f t="shared" si="1"/>
        <v>0</v>
      </c>
    </row>
    <row r="18" spans="1:5" ht="20.100000000000001" customHeight="1" x14ac:dyDescent="0.3">
      <c r="A18" s="6" t="s">
        <v>46</v>
      </c>
      <c r="B18" s="21" t="s">
        <v>47</v>
      </c>
      <c r="C18" s="12">
        <v>1</v>
      </c>
      <c r="D18" s="46">
        <f>'C-Price Proposal'!D18</f>
        <v>0</v>
      </c>
      <c r="E18" s="46">
        <f t="shared" si="1"/>
        <v>0</v>
      </c>
    </row>
    <row r="19" spans="1:5" ht="20.100000000000001" customHeight="1" x14ac:dyDescent="0.3">
      <c r="A19" s="6" t="s">
        <v>48</v>
      </c>
      <c r="B19" s="21" t="s">
        <v>49</v>
      </c>
      <c r="C19" s="12">
        <v>1</v>
      </c>
      <c r="D19" s="46">
        <f>'C-Price Proposal'!D19</f>
        <v>0</v>
      </c>
      <c r="E19" s="46">
        <f t="shared" si="1"/>
        <v>0</v>
      </c>
    </row>
    <row r="20" spans="1:5" ht="20.100000000000001" customHeight="1" x14ac:dyDescent="0.3">
      <c r="A20" s="6" t="s">
        <v>50</v>
      </c>
      <c r="B20" s="21" t="s">
        <v>51</v>
      </c>
      <c r="C20" s="12">
        <v>1</v>
      </c>
      <c r="D20" s="46">
        <f>'C-Price Proposal'!D20</f>
        <v>0</v>
      </c>
      <c r="E20" s="46">
        <f t="shared" si="1"/>
        <v>0</v>
      </c>
    </row>
    <row r="21" spans="1:5" ht="20.100000000000001" customHeight="1" x14ac:dyDescent="0.3">
      <c r="A21" s="6" t="s">
        <v>52</v>
      </c>
      <c r="B21" s="21" t="s">
        <v>53</v>
      </c>
      <c r="C21" s="12">
        <v>1</v>
      </c>
      <c r="D21" s="46">
        <f>'C-Price Proposal'!D21</f>
        <v>0</v>
      </c>
      <c r="E21" s="46">
        <f t="shared" si="1"/>
        <v>0</v>
      </c>
    </row>
    <row r="22" spans="1:5" ht="20.100000000000001" customHeight="1" x14ac:dyDescent="0.3">
      <c r="A22" s="6" t="s">
        <v>54</v>
      </c>
      <c r="B22" s="21" t="s">
        <v>55</v>
      </c>
      <c r="C22" s="12">
        <v>1</v>
      </c>
      <c r="D22" s="46">
        <f>'C-Price Proposal'!D22</f>
        <v>0</v>
      </c>
      <c r="E22" s="46">
        <f t="shared" si="1"/>
        <v>0</v>
      </c>
    </row>
    <row r="23" spans="1:5" ht="20.100000000000001" customHeight="1" x14ac:dyDescent="0.3">
      <c r="A23" s="6" t="s">
        <v>56</v>
      </c>
      <c r="B23" s="21" t="s">
        <v>57</v>
      </c>
      <c r="C23" s="12">
        <v>1</v>
      </c>
      <c r="D23" s="46">
        <f>'C-Price Proposal'!D23</f>
        <v>0</v>
      </c>
      <c r="E23" s="46">
        <f t="shared" si="1"/>
        <v>0</v>
      </c>
    </row>
    <row r="24" spans="1:5" ht="20.100000000000001" customHeight="1" x14ac:dyDescent="0.3">
      <c r="A24" s="6" t="s">
        <v>58</v>
      </c>
      <c r="B24" s="21" t="s">
        <v>59</v>
      </c>
      <c r="C24" s="12">
        <v>1</v>
      </c>
      <c r="D24" s="46">
        <f>'C-Price Proposal'!D24</f>
        <v>0</v>
      </c>
      <c r="E24" s="46">
        <f t="shared" si="1"/>
        <v>0</v>
      </c>
    </row>
    <row r="25" spans="1:5" ht="20.100000000000001" customHeight="1" x14ac:dyDescent="0.3">
      <c r="A25" s="6" t="s">
        <v>60</v>
      </c>
      <c r="B25" s="21" t="s">
        <v>61</v>
      </c>
      <c r="C25" s="12">
        <v>1</v>
      </c>
      <c r="D25" s="46">
        <f>'C-Price Proposal'!D25</f>
        <v>0</v>
      </c>
      <c r="E25" s="46">
        <f t="shared" si="1"/>
        <v>0</v>
      </c>
    </row>
    <row r="26" spans="1:5" ht="30" customHeight="1" x14ac:dyDescent="0.3">
      <c r="A26" s="3" t="s">
        <v>38</v>
      </c>
      <c r="B26" s="22" t="s">
        <v>147</v>
      </c>
      <c r="C26" s="23"/>
      <c r="D26" s="47"/>
      <c r="E26" s="47">
        <f>SUM(E15:E25)</f>
        <v>0</v>
      </c>
    </row>
    <row r="27" spans="1:5" ht="30" customHeight="1" x14ac:dyDescent="0.3">
      <c r="A27" s="4" t="s">
        <v>63</v>
      </c>
      <c r="B27" s="153" t="s">
        <v>64</v>
      </c>
      <c r="C27" s="154"/>
      <c r="D27" s="154"/>
      <c r="E27" s="155"/>
    </row>
    <row r="28" spans="1:5" ht="20.100000000000001" customHeight="1" x14ac:dyDescent="0.3">
      <c r="A28" s="7" t="s">
        <v>65</v>
      </c>
      <c r="B28" s="24" t="s">
        <v>66</v>
      </c>
      <c r="C28" s="13">
        <v>1</v>
      </c>
      <c r="D28" s="48">
        <f>'C-Price Proposal'!D28</f>
        <v>0</v>
      </c>
      <c r="E28" s="48">
        <f t="shared" si="1"/>
        <v>0</v>
      </c>
    </row>
    <row r="29" spans="1:5" ht="20.100000000000001" customHeight="1" x14ac:dyDescent="0.3">
      <c r="A29" s="7" t="s">
        <v>67</v>
      </c>
      <c r="B29" s="24" t="s">
        <v>68</v>
      </c>
      <c r="C29" s="13">
        <v>2</v>
      </c>
      <c r="D29" s="48">
        <f>'C-Price Proposal'!D29</f>
        <v>0</v>
      </c>
      <c r="E29" s="48">
        <f t="shared" si="1"/>
        <v>0</v>
      </c>
    </row>
    <row r="30" spans="1:5" ht="20.100000000000001" customHeight="1" x14ac:dyDescent="0.3">
      <c r="A30" s="7" t="s">
        <v>69</v>
      </c>
      <c r="B30" s="24" t="s">
        <v>70</v>
      </c>
      <c r="C30" s="13">
        <v>6</v>
      </c>
      <c r="D30" s="48">
        <f>'C-Price Proposal'!D30</f>
        <v>0</v>
      </c>
      <c r="E30" s="48">
        <f t="shared" si="1"/>
        <v>0</v>
      </c>
    </row>
    <row r="31" spans="1:5" ht="20.100000000000001" customHeight="1" x14ac:dyDescent="0.3">
      <c r="A31" s="7" t="s">
        <v>71</v>
      </c>
      <c r="B31" s="24" t="s">
        <v>72</v>
      </c>
      <c r="C31" s="13">
        <v>4</v>
      </c>
      <c r="D31" s="48">
        <f>'C-Price Proposal'!D31</f>
        <v>0</v>
      </c>
      <c r="E31" s="48">
        <f t="shared" si="1"/>
        <v>0</v>
      </c>
    </row>
    <row r="32" spans="1:5" ht="20.100000000000001" customHeight="1" x14ac:dyDescent="0.3">
      <c r="A32" s="7" t="s">
        <v>73</v>
      </c>
      <c r="B32" s="24" t="s">
        <v>74</v>
      </c>
      <c r="C32" s="13">
        <v>1</v>
      </c>
      <c r="D32" s="48">
        <f>'C-Price Proposal'!D32</f>
        <v>0</v>
      </c>
      <c r="E32" s="48">
        <f t="shared" si="1"/>
        <v>0</v>
      </c>
    </row>
    <row r="33" spans="1:5" ht="20.100000000000001" customHeight="1" x14ac:dyDescent="0.3">
      <c r="A33" s="7" t="s">
        <v>75</v>
      </c>
      <c r="B33" s="24" t="s">
        <v>76</v>
      </c>
      <c r="C33" s="13">
        <v>1</v>
      </c>
      <c r="D33" s="48">
        <f>'C-Price Proposal'!D33</f>
        <v>0</v>
      </c>
      <c r="E33" s="48">
        <f t="shared" si="1"/>
        <v>0</v>
      </c>
    </row>
    <row r="34" spans="1:5" ht="20.100000000000001" customHeight="1" x14ac:dyDescent="0.3">
      <c r="A34" s="7" t="s">
        <v>77</v>
      </c>
      <c r="B34" s="24" t="s">
        <v>78</v>
      </c>
      <c r="C34" s="13">
        <v>1</v>
      </c>
      <c r="D34" s="48">
        <f>'C-Price Proposal'!D34</f>
        <v>0</v>
      </c>
      <c r="E34" s="48">
        <f t="shared" si="1"/>
        <v>0</v>
      </c>
    </row>
    <row r="35" spans="1:5" ht="20.100000000000001" customHeight="1" x14ac:dyDescent="0.3">
      <c r="A35" s="7" t="s">
        <v>79</v>
      </c>
      <c r="B35" s="24" t="s">
        <v>80</v>
      </c>
      <c r="C35" s="13">
        <v>4</v>
      </c>
      <c r="D35" s="48">
        <f>'C-Price Proposal'!D35</f>
        <v>0</v>
      </c>
      <c r="E35" s="48">
        <f t="shared" si="1"/>
        <v>0</v>
      </c>
    </row>
    <row r="36" spans="1:5" ht="30" customHeight="1" x14ac:dyDescent="0.3">
      <c r="A36" s="4" t="s">
        <v>63</v>
      </c>
      <c r="B36" s="25" t="s">
        <v>148</v>
      </c>
      <c r="C36" s="26"/>
      <c r="D36" s="49"/>
      <c r="E36" s="49">
        <f>SUM(E28:E35)</f>
        <v>0</v>
      </c>
    </row>
    <row r="37" spans="1:5" ht="30" customHeight="1" x14ac:dyDescent="0.3">
      <c r="A37" s="1" t="s">
        <v>82</v>
      </c>
      <c r="B37" s="156" t="s">
        <v>83</v>
      </c>
      <c r="C37" s="157"/>
      <c r="D37" s="157"/>
      <c r="E37" s="158"/>
    </row>
    <row r="38" spans="1:5" ht="20.100000000000001" customHeight="1" x14ac:dyDescent="0.3">
      <c r="A38" s="8" t="s">
        <v>84</v>
      </c>
      <c r="B38" s="15" t="s">
        <v>85</v>
      </c>
      <c r="C38" s="10">
        <v>1</v>
      </c>
      <c r="D38" s="42">
        <f>'C-Price Proposal'!D38</f>
        <v>0</v>
      </c>
      <c r="E38" s="42">
        <f t="shared" si="1"/>
        <v>0</v>
      </c>
    </row>
    <row r="39" spans="1:5" ht="20.100000000000001" customHeight="1" x14ac:dyDescent="0.3">
      <c r="A39" s="8" t="s">
        <v>86</v>
      </c>
      <c r="B39" s="15" t="s">
        <v>87</v>
      </c>
      <c r="C39" s="10">
        <v>1</v>
      </c>
      <c r="D39" s="42">
        <f>'C-Price Proposal'!D39</f>
        <v>0</v>
      </c>
      <c r="E39" s="42">
        <f t="shared" si="1"/>
        <v>0</v>
      </c>
    </row>
    <row r="40" spans="1:5" ht="30" customHeight="1" x14ac:dyDescent="0.3">
      <c r="A40" s="1" t="s">
        <v>82</v>
      </c>
      <c r="B40" s="16" t="s">
        <v>149</v>
      </c>
      <c r="C40" s="17"/>
      <c r="D40" s="43"/>
      <c r="E40" s="43">
        <f>SUM(E38:E39)</f>
        <v>0</v>
      </c>
    </row>
    <row r="41" spans="1:5" ht="30" customHeight="1" x14ac:dyDescent="0.3">
      <c r="A41" s="2" t="s">
        <v>89</v>
      </c>
      <c r="B41" s="159" t="s">
        <v>90</v>
      </c>
      <c r="C41" s="160"/>
      <c r="D41" s="160"/>
      <c r="E41" s="161"/>
    </row>
    <row r="42" spans="1:5" ht="20.100000000000001" customHeight="1" x14ac:dyDescent="0.3">
      <c r="A42" s="5" t="s">
        <v>91</v>
      </c>
      <c r="B42" s="18" t="s">
        <v>92</v>
      </c>
      <c r="C42" s="11">
        <v>2</v>
      </c>
      <c r="D42" s="44">
        <f>'C-Price Proposal'!D42</f>
        <v>0</v>
      </c>
      <c r="E42" s="44">
        <f t="shared" si="1"/>
        <v>0</v>
      </c>
    </row>
    <row r="43" spans="1:5" ht="20.100000000000001" customHeight="1" x14ac:dyDescent="0.3">
      <c r="A43" s="5" t="s">
        <v>93</v>
      </c>
      <c r="B43" s="18" t="s">
        <v>94</v>
      </c>
      <c r="C43" s="11">
        <v>1</v>
      </c>
      <c r="D43" s="44">
        <f>'C-Price Proposal'!D43</f>
        <v>0</v>
      </c>
      <c r="E43" s="44">
        <f t="shared" si="1"/>
        <v>0</v>
      </c>
    </row>
    <row r="44" spans="1:5" ht="20.100000000000001" customHeight="1" x14ac:dyDescent="0.3">
      <c r="A44" s="5" t="s">
        <v>95</v>
      </c>
      <c r="B44" s="18" t="s">
        <v>96</v>
      </c>
      <c r="C44" s="11">
        <v>1</v>
      </c>
      <c r="D44" s="44">
        <f>'C-Price Proposal'!D44</f>
        <v>0</v>
      </c>
      <c r="E44" s="44">
        <f t="shared" si="1"/>
        <v>0</v>
      </c>
    </row>
    <row r="45" spans="1:5" ht="30" customHeight="1" x14ac:dyDescent="0.3">
      <c r="A45" s="2" t="s">
        <v>89</v>
      </c>
      <c r="B45" s="19" t="s">
        <v>150</v>
      </c>
      <c r="C45" s="20"/>
      <c r="D45" s="45"/>
      <c r="E45" s="45">
        <f>SUM(E42:E44)</f>
        <v>0</v>
      </c>
    </row>
    <row r="46" spans="1:5" ht="30" customHeight="1" x14ac:dyDescent="0.3">
      <c r="A46" s="3" t="s">
        <v>98</v>
      </c>
      <c r="B46" s="162" t="s">
        <v>99</v>
      </c>
      <c r="C46" s="163"/>
      <c r="D46" s="163"/>
      <c r="E46" s="164"/>
    </row>
    <row r="47" spans="1:5" ht="20.100000000000001" customHeight="1" x14ac:dyDescent="0.3">
      <c r="A47" s="6" t="s">
        <v>100</v>
      </c>
      <c r="B47" s="21" t="s">
        <v>101</v>
      </c>
      <c r="C47" s="12">
        <v>3</v>
      </c>
      <c r="D47" s="46">
        <f>'C-Price Proposal'!D47</f>
        <v>0</v>
      </c>
      <c r="E47" s="46">
        <f t="shared" si="1"/>
        <v>0</v>
      </c>
    </row>
    <row r="48" spans="1:5" ht="20.100000000000001" customHeight="1" x14ac:dyDescent="0.3">
      <c r="A48" s="6" t="s">
        <v>102</v>
      </c>
      <c r="B48" s="21" t="s">
        <v>103</v>
      </c>
      <c r="C48" s="12">
        <v>8</v>
      </c>
      <c r="D48" s="46">
        <f>'C-Price Proposal'!D48</f>
        <v>0</v>
      </c>
      <c r="E48" s="46">
        <f t="shared" si="1"/>
        <v>0</v>
      </c>
    </row>
    <row r="49" spans="1:5" ht="20.100000000000001" customHeight="1" x14ac:dyDescent="0.3">
      <c r="A49" s="6" t="s">
        <v>104</v>
      </c>
      <c r="B49" s="21" t="s">
        <v>105</v>
      </c>
      <c r="C49" s="12">
        <v>3</v>
      </c>
      <c r="D49" s="46">
        <f>'C-Price Proposal'!D49</f>
        <v>0</v>
      </c>
      <c r="E49" s="46">
        <f t="shared" si="1"/>
        <v>0</v>
      </c>
    </row>
    <row r="50" spans="1:5" ht="30" customHeight="1" x14ac:dyDescent="0.3">
      <c r="A50" s="3" t="s">
        <v>98</v>
      </c>
      <c r="B50" s="22" t="s">
        <v>151</v>
      </c>
      <c r="C50" s="23"/>
      <c r="D50" s="47"/>
      <c r="E50" s="47">
        <f>SUM(E47:E49)</f>
        <v>0</v>
      </c>
    </row>
    <row r="51" spans="1:5" ht="30" customHeight="1" x14ac:dyDescent="0.3">
      <c r="A51" s="4" t="s">
        <v>107</v>
      </c>
      <c r="B51" s="153" t="s">
        <v>108</v>
      </c>
      <c r="C51" s="154"/>
      <c r="D51" s="154"/>
      <c r="E51" s="155"/>
    </row>
    <row r="52" spans="1:5" ht="20.100000000000001" customHeight="1" x14ac:dyDescent="0.3">
      <c r="A52" s="7" t="s">
        <v>109</v>
      </c>
      <c r="B52" s="24" t="s">
        <v>110</v>
      </c>
      <c r="C52" s="13">
        <v>10</v>
      </c>
      <c r="D52" s="48">
        <f>'C-Price Proposal'!D52</f>
        <v>0</v>
      </c>
      <c r="E52" s="48">
        <f t="shared" si="1"/>
        <v>0</v>
      </c>
    </row>
    <row r="53" spans="1:5" ht="20.100000000000001" customHeight="1" x14ac:dyDescent="0.3">
      <c r="A53" s="7" t="s">
        <v>111</v>
      </c>
      <c r="B53" s="24" t="s">
        <v>112</v>
      </c>
      <c r="C53" s="13">
        <v>10</v>
      </c>
      <c r="D53" s="48">
        <f>'C-Price Proposal'!D53</f>
        <v>0</v>
      </c>
      <c r="E53" s="48">
        <f t="shared" si="1"/>
        <v>0</v>
      </c>
    </row>
    <row r="54" spans="1:5" ht="20.100000000000001" customHeight="1" x14ac:dyDescent="0.3">
      <c r="A54" s="7" t="s">
        <v>113</v>
      </c>
      <c r="B54" s="24" t="s">
        <v>114</v>
      </c>
      <c r="C54" s="13">
        <v>6</v>
      </c>
      <c r="D54" s="48">
        <f>'C-Price Proposal'!D54</f>
        <v>0</v>
      </c>
      <c r="E54" s="48">
        <f t="shared" si="1"/>
        <v>0</v>
      </c>
    </row>
    <row r="55" spans="1:5" ht="30" customHeight="1" x14ac:dyDescent="0.3">
      <c r="A55" s="4" t="s">
        <v>107</v>
      </c>
      <c r="B55" s="25" t="s">
        <v>152</v>
      </c>
      <c r="C55" s="26"/>
      <c r="D55" s="49"/>
      <c r="E55" s="49">
        <f>SUM(E52:E54)</f>
        <v>0</v>
      </c>
    </row>
    <row r="56" spans="1:5" ht="30" customHeight="1" x14ac:dyDescent="0.3">
      <c r="A56" s="1" t="s">
        <v>116</v>
      </c>
      <c r="B56" s="150" t="s">
        <v>117</v>
      </c>
      <c r="C56" s="151"/>
      <c r="D56" s="151"/>
      <c r="E56" s="152"/>
    </row>
    <row r="57" spans="1:5" ht="20.100000000000001" customHeight="1" x14ac:dyDescent="0.3">
      <c r="A57" s="8" t="s">
        <v>118</v>
      </c>
      <c r="B57" s="15" t="s">
        <v>119</v>
      </c>
      <c r="C57" s="10">
        <v>1</v>
      </c>
      <c r="D57" s="42">
        <f>'C-Price Proposal'!D57</f>
        <v>0</v>
      </c>
      <c r="E57" s="42">
        <f t="shared" si="1"/>
        <v>0</v>
      </c>
    </row>
    <row r="58" spans="1:5" ht="20.100000000000001" customHeight="1" x14ac:dyDescent="0.3">
      <c r="A58" s="8" t="s">
        <v>120</v>
      </c>
      <c r="B58" s="15" t="s">
        <v>121</v>
      </c>
      <c r="C58" s="10">
        <v>1</v>
      </c>
      <c r="D58" s="42">
        <f>'C-Price Proposal'!D58</f>
        <v>0</v>
      </c>
      <c r="E58" s="42">
        <f t="shared" si="1"/>
        <v>0</v>
      </c>
    </row>
    <row r="59" spans="1:5" ht="20.100000000000001" customHeight="1" x14ac:dyDescent="0.3">
      <c r="A59" s="8" t="s">
        <v>122</v>
      </c>
      <c r="B59" s="15" t="s">
        <v>123</v>
      </c>
      <c r="C59" s="10">
        <v>10</v>
      </c>
      <c r="D59" s="42">
        <f>'C-Price Proposal'!D59</f>
        <v>0</v>
      </c>
      <c r="E59" s="42">
        <f t="shared" si="1"/>
        <v>0</v>
      </c>
    </row>
    <row r="60" spans="1:5" ht="20.100000000000001" customHeight="1" x14ac:dyDescent="0.3">
      <c r="A60" s="8" t="s">
        <v>124</v>
      </c>
      <c r="B60" s="15" t="s">
        <v>125</v>
      </c>
      <c r="C60" s="10">
        <v>2</v>
      </c>
      <c r="D60" s="42">
        <f>'C-Price Proposal'!D60</f>
        <v>0</v>
      </c>
      <c r="E60" s="42">
        <f t="shared" si="1"/>
        <v>0</v>
      </c>
    </row>
    <row r="61" spans="1:5" ht="20.100000000000001" customHeight="1" x14ac:dyDescent="0.3">
      <c r="A61" s="8" t="s">
        <v>126</v>
      </c>
      <c r="B61" s="15" t="s">
        <v>127</v>
      </c>
      <c r="C61" s="10">
        <v>2</v>
      </c>
      <c r="D61" s="42">
        <f>'C-Price Proposal'!D61</f>
        <v>0</v>
      </c>
      <c r="E61" s="42">
        <f t="shared" si="1"/>
        <v>0</v>
      </c>
    </row>
    <row r="62" spans="1:5" ht="20.100000000000001" customHeight="1" x14ac:dyDescent="0.3">
      <c r="A62" s="8" t="s">
        <v>128</v>
      </c>
      <c r="B62" s="15" t="s">
        <v>129</v>
      </c>
      <c r="C62" s="10">
        <v>2</v>
      </c>
      <c r="D62" s="42">
        <f>'C-Price Proposal'!D62</f>
        <v>0</v>
      </c>
      <c r="E62" s="42">
        <f t="shared" si="1"/>
        <v>0</v>
      </c>
    </row>
    <row r="63" spans="1:5" ht="30" customHeight="1" x14ac:dyDescent="0.3">
      <c r="A63" s="1" t="s">
        <v>116</v>
      </c>
      <c r="B63" s="27" t="s">
        <v>153</v>
      </c>
      <c r="C63" s="1"/>
      <c r="D63" s="61"/>
      <c r="E63" s="61">
        <f>SUM(E57:E62)</f>
        <v>0</v>
      </c>
    </row>
    <row r="64" spans="1:5" ht="30" customHeight="1" x14ac:dyDescent="0.3">
      <c r="A64" s="3" t="s">
        <v>131</v>
      </c>
      <c r="B64" s="66" t="s">
        <v>166</v>
      </c>
      <c r="C64" s="38">
        <v>1</v>
      </c>
      <c r="D64" s="62">
        <f>'C-Price Proposal'!D64</f>
        <v>0</v>
      </c>
      <c r="E64" s="63">
        <f>C64*D64</f>
        <v>0</v>
      </c>
    </row>
    <row r="65" spans="1:5" ht="35.1" customHeight="1" x14ac:dyDescent="0.3">
      <c r="A65" s="165" t="s">
        <v>167</v>
      </c>
      <c r="B65" s="166"/>
      <c r="C65" s="166"/>
      <c r="D65" s="167"/>
      <c r="E65" s="54">
        <f>SUM(E7,E13,E26,E36,E40,E45,E50,E55,E63,E64)</f>
        <v>0</v>
      </c>
    </row>
  </sheetData>
  <sheetProtection algorithmName="SHA-512" hashValue="WIBPfRcGx1NV9V/NfAn0F2eAuy9iXpprC6kIlvsuNQYGxqao4juXqLzVR1OgdwLp4ItjRw4vjvX9N1OtvTEiJA==" saltValue="tel3xtCMRXioet1668hSgA=="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3" priority="1" operator="equal">
      <formula>0</formula>
    </cfRule>
  </conditionalFormatting>
  <pageMargins left="0.7" right="0.7" top="0.75" bottom="0.75" header="0.3" footer="0.3"/>
  <ignoredErrors>
    <ignoredError sqref="E7 E13 E26 E36 E40 E45 E50 E55 E6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TaxCatchAll xmlns="ca283e0b-db31-4043-a2ef-b80661bf084a">
      <Value>4</Value>
    </TaxCatchAll>
    <ContentLanguage xmlns="ca283e0b-db31-4043-a2ef-b80661bf084a">English</ContentLanguage>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TaxKeywordTaxHTField xmlns="731ff1dd-bd8e-4c24-a202-54f8e865ef07">
      <Terms xmlns="http://schemas.microsoft.com/office/infopath/2007/PartnerControls"/>
    </TaxKeywordTaxHTField>
    <SemaphoreItemMetadata xmlns="731ff1dd-bd8e-4c24-a202-54f8e865ef07" xsi:nil="true"/>
    <lcf76f155ced4ddcb4097134ff3c332f xmlns="80fd990d-6864-4ea4-bcd0-cdb4a3415a0e">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5E67EF-F55A-4DD6-BB67-787D44FBCC94}">
  <ds:schemaRefs>
    <ds:schemaRef ds:uri="http://schemas.microsoft.com/office/2006/metadata/properties"/>
    <ds:schemaRef ds:uri="http://schemas.microsoft.com/office/infopath/2007/PartnerControls"/>
    <ds:schemaRef ds:uri="ca283e0b-db31-4043-a2ef-b80661bf084a"/>
    <ds:schemaRef ds:uri="536126c6-7230-4e9c-9be4-49951a602d8b"/>
    <ds:schemaRef ds:uri="http://schemas.microsoft.com/sharepoint/v4"/>
    <ds:schemaRef ds:uri="http://schemas.microsoft.com/sharepoint.v3"/>
    <ds:schemaRef ds:uri="4323abb5-9b26-432f-af6a-c5bf274f6fd7"/>
  </ds:schemaRefs>
</ds:datastoreItem>
</file>

<file path=customXml/itemProps2.xml><?xml version="1.0" encoding="utf-8"?>
<ds:datastoreItem xmlns:ds="http://schemas.openxmlformats.org/officeDocument/2006/customXml" ds:itemID="{4FAF2D4E-1135-4676-B6A4-0AE99979B5DC}">
  <ds:schemaRefs>
    <ds:schemaRef ds:uri="Microsoft.SharePoint.Taxonomy.ContentTypeSync"/>
  </ds:schemaRefs>
</ds:datastoreItem>
</file>

<file path=customXml/itemProps3.xml><?xml version="1.0" encoding="utf-8"?>
<ds:datastoreItem xmlns:ds="http://schemas.openxmlformats.org/officeDocument/2006/customXml" ds:itemID="{354DC248-BF44-438B-99D6-40C7F89EBE46}">
  <ds:schemaRefs>
    <ds:schemaRef ds:uri="http://schemas.microsoft.com/office/2006/metadata/customXsn"/>
  </ds:schemaRefs>
</ds:datastoreItem>
</file>

<file path=customXml/itemProps4.xml><?xml version="1.0" encoding="utf-8"?>
<ds:datastoreItem xmlns:ds="http://schemas.openxmlformats.org/officeDocument/2006/customXml" ds:itemID="{96FA48A6-5ED9-428B-9EEE-4D0C2C168E2C}"/>
</file>

<file path=customXml/itemProps5.xml><?xml version="1.0" encoding="utf-8"?>
<ds:datastoreItem xmlns:ds="http://schemas.openxmlformats.org/officeDocument/2006/customXml" ds:itemID="{06FE99EF-B5AB-45A9-8E08-710E927A6B95}"/>
</file>

<file path=customXml/itemProps6.xml><?xml version="1.0" encoding="utf-8"?>
<ds:datastoreItem xmlns:ds="http://schemas.openxmlformats.org/officeDocument/2006/customXml" ds:itemID="{DED85E0F-9211-45F4-B7F9-9C59181F90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GUIDANCE (C)</vt:lpstr>
      <vt:lpstr>C-Price Proposal</vt:lpstr>
      <vt:lpstr>Proposed Brands</vt:lpstr>
      <vt:lpstr>TOTAL-All labs</vt:lpstr>
      <vt:lpstr>HIE-C</vt:lpstr>
      <vt:lpstr>BİL-C</vt:lpstr>
      <vt:lpstr>ERZ-C</vt:lpstr>
      <vt:lpstr>G.AN-C</vt:lpstr>
      <vt:lpstr>İZM-C</vt:lpstr>
      <vt:lpstr>İST-C</vt:lpstr>
      <vt:lpstr>MERS-C</vt:lpstr>
      <vt:lpstr>RİZE-C</vt:lpstr>
      <vt:lpstr>'GUIDANCE (C)'!Print_Area</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Oguz Ozdora</dc:creator>
  <cp:keywords/>
  <dc:description/>
  <cp:lastModifiedBy>Dicle Colpan Gungordu</cp:lastModifiedBy>
  <cp:revision/>
  <cp:lastPrinted>2025-03-06T13:11:08Z</cp:lastPrinted>
  <dcterms:created xsi:type="dcterms:W3CDTF">2024-10-31T12:28:53Z</dcterms:created>
  <dcterms:modified xsi:type="dcterms:W3CDTF">2025-03-26T12:25:01Z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0x0101009BA85F8052A6DA4FA3E31FF9F74C697000CFEA9EFC6A37AC44B85A26E8DC27733C</vt:lpwstr>
  </property>
  <property fmtid="{D5CDD505-2E9C-101B-9397-08002B2CF9AE}" pid="3" name="OfficeDivision">
    <vt:lpwstr>4;#Turkey-4350|f1d77f1c-64d5-4405-826d-2eda2508ba1b</vt:lpwstr>
  </property>
  <property fmtid="{D5CDD505-2E9C-101B-9397-08002B2CF9AE}" pid="4" name="_dlc_DocIdItemGuid">
    <vt:lpwstr>01f78965-7663-43ca-9291-73e1e1782b9b</vt:lpwstr>
  </property>
  <property fmtid="{D5CDD505-2E9C-101B-9397-08002B2CF9AE}" pid="5" name="TaxKeyword">
    <vt:lpwstr/>
  </property>
  <property fmtid="{D5CDD505-2E9C-101B-9397-08002B2CF9AE}" pid="6" name="SystemDTAC">
    <vt:lpwstr/>
  </property>
  <property fmtid="{D5CDD505-2E9C-101B-9397-08002B2CF9AE}" pid="7" name="Topic">
    <vt:lpwstr/>
  </property>
  <property fmtid="{D5CDD505-2E9C-101B-9397-08002B2CF9AE}" pid="8" name="MediaServiceImageTags">
    <vt:lpwstr/>
  </property>
  <property fmtid="{D5CDD505-2E9C-101B-9397-08002B2CF9AE}" pid="9" name="CriticalForLongTermRetention">
    <vt:lpwstr/>
  </property>
  <property fmtid="{D5CDD505-2E9C-101B-9397-08002B2CF9AE}" pid="10" name="DocumentType">
    <vt:lpwstr/>
  </property>
  <property fmtid="{D5CDD505-2E9C-101B-9397-08002B2CF9AE}" pid="11" name="GeographicScope">
    <vt:lpwstr/>
  </property>
</Properties>
</file>